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523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B8" i="2"/>
  <c r="C8" i="2"/>
  <c r="D8" i="2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B8" i="1"/>
  <c r="C8" i="1"/>
  <c r="D8" i="1"/>
  <c r="E8" i="1"/>
</calcChain>
</file>

<file path=xl/sharedStrings.xml><?xml version="1.0" encoding="utf-8"?>
<sst xmlns="http://schemas.openxmlformats.org/spreadsheetml/2006/main" count="13" uniqueCount="10">
  <si>
    <t>pessimistic negative binomial distribution</t>
  </si>
  <si>
    <t>r</t>
  </si>
  <si>
    <t>p</t>
  </si>
  <si>
    <t xml:space="preserve">. . . </t>
  </si>
  <si>
    <t>optimistic negative binomial distribution</t>
  </si>
  <si>
    <t>X = number of experiments until the  r -th success</t>
  </si>
  <si>
    <t>Y = number of failures before the  r -th succes</t>
  </si>
  <si>
    <t>X = Y + r</t>
  </si>
  <si>
    <t>P( X = k ) = P( Y + r = k )</t>
  </si>
  <si>
    <t>P( X = k ) = P( Y = k - r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</si>
</sst>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Sheet1!$B$7:$AB$7</c:f>
              <c:strCach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. . . </c:v>
                </c:pt>
              </c:strCache>
            </c:strRef>
          </c:cat>
          <c:val>
            <c:numRef>
              <c:f>Sheet1!$B$8:$AB$8</c:f>
              <c:numCache>
                <c:formatCode>0.00</c:formatCode>
                <c:ptCount val="27"/>
                <c:pt idx="0">
                  <c:v>4.0000000000000008E-2</c:v>
                </c:pt>
                <c:pt idx="1">
                  <c:v>6.3999999999999987E-2</c:v>
                </c:pt>
                <c:pt idx="2">
                  <c:v>7.6800000000000007E-2</c:v>
                </c:pt>
                <c:pt idx="3">
                  <c:v>8.1919999999999979E-2</c:v>
                </c:pt>
                <c:pt idx="4">
                  <c:v>8.1919999999999993E-2</c:v>
                </c:pt>
                <c:pt idx="5">
                  <c:v>7.8643199999999996E-2</c:v>
                </c:pt>
                <c:pt idx="6">
                  <c:v>7.3400319999999977E-2</c:v>
                </c:pt>
                <c:pt idx="7">
                  <c:v>6.7108864000000018E-2</c:v>
                </c:pt>
                <c:pt idx="8">
                  <c:v>6.0397977600000007E-2</c:v>
                </c:pt>
                <c:pt idx="9">
                  <c:v>5.3687091200000023E-2</c:v>
                </c:pt>
                <c:pt idx="10">
                  <c:v>4.724464025599999E-2</c:v>
                </c:pt>
                <c:pt idx="11">
                  <c:v>4.1231686041599998E-2</c:v>
                </c:pt>
                <c:pt idx="12">
                  <c:v>3.573412790272E-2</c:v>
                </c:pt>
                <c:pt idx="13">
                  <c:v>3.0786325577727994E-2</c:v>
                </c:pt>
                <c:pt idx="14">
                  <c:v>2.6388279066624006E-2</c:v>
                </c:pt>
                <c:pt idx="15">
                  <c:v>2.2517998136852478E-2</c:v>
                </c:pt>
                <c:pt idx="16">
                  <c:v>1.914029841632461E-2</c:v>
                </c:pt>
                <c:pt idx="17">
                  <c:v>1.6212958658533772E-2</c:v>
                </c:pt>
                <c:pt idx="18">
                  <c:v>1.3690942867206306E-2</c:v>
                </c:pt>
                <c:pt idx="19">
                  <c:v>1.1529215046068467E-2</c:v>
                </c:pt>
                <c:pt idx="20">
                  <c:v>9.6845406386975204E-3</c:v>
                </c:pt>
                <c:pt idx="21">
                  <c:v>8.1165673924322047E-3</c:v>
                </c:pt>
                <c:pt idx="22">
                  <c:v>6.7884018191251118E-3</c:v>
                </c:pt>
                <c:pt idx="23">
                  <c:v>5.6668397794435721E-3</c:v>
                </c:pt>
                <c:pt idx="24">
                  <c:v>4.7223664828696466E-3</c:v>
                </c:pt>
                <c:pt idx="25">
                  <c:v>3.929008913747545E-3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392528"/>
        <c:axId val="348392920"/>
      </c:barChart>
      <c:catAx>
        <c:axId val="34839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392920"/>
        <c:crosses val="autoZero"/>
        <c:auto val="1"/>
        <c:lblAlgn val="ctr"/>
        <c:lblOffset val="100"/>
        <c:noMultiLvlLbl val="0"/>
      </c:catAx>
      <c:valAx>
        <c:axId val="348392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39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Sheet2!$B$7:$AB$7</c:f>
              <c:strCach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. . . </c:v>
                </c:pt>
              </c:strCache>
            </c:strRef>
          </c:cat>
          <c:val>
            <c:numRef>
              <c:f>Sheet2!$B$8:$AB$8</c:f>
              <c:numCache>
                <c:formatCode>0.00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6.25E-2</c:v>
                </c:pt>
                <c:pt idx="5">
                  <c:v>0.125</c:v>
                </c:pt>
                <c:pt idx="6">
                  <c:v>0.15625</c:v>
                </c:pt>
                <c:pt idx="7">
                  <c:v>0.15624999999999997</c:v>
                </c:pt>
                <c:pt idx="8">
                  <c:v>0.13671874999999997</c:v>
                </c:pt>
                <c:pt idx="9">
                  <c:v>0.10937500000000001</c:v>
                </c:pt>
                <c:pt idx="10">
                  <c:v>8.203125E-2</c:v>
                </c:pt>
                <c:pt idx="11">
                  <c:v>5.8593750000000021E-2</c:v>
                </c:pt>
                <c:pt idx="12">
                  <c:v>4.0283203125E-2</c:v>
                </c:pt>
                <c:pt idx="13">
                  <c:v>2.6855468749999986E-2</c:v>
                </c:pt>
                <c:pt idx="14">
                  <c:v>1.7456054687499983E-2</c:v>
                </c:pt>
                <c:pt idx="15">
                  <c:v>1.1108398437500003E-2</c:v>
                </c:pt>
                <c:pt idx="16">
                  <c:v>6.9427490234374922E-3</c:v>
                </c:pt>
                <c:pt idx="17">
                  <c:v>4.2724609374999974E-3</c:v>
                </c:pt>
                <c:pt idx="18">
                  <c:v>2.5939941406250004E-3</c:v>
                </c:pt>
                <c:pt idx="19">
                  <c:v>1.556396484374998E-3</c:v>
                </c:pt>
                <c:pt idx="20">
                  <c:v>9.2411041259765582E-4</c:v>
                </c:pt>
                <c:pt idx="21">
                  <c:v>5.4359436035156315E-4</c:v>
                </c:pt>
                <c:pt idx="22">
                  <c:v>3.1709671020507926E-4</c:v>
                </c:pt>
                <c:pt idx="23">
                  <c:v>1.8358230590820304E-4</c:v>
                </c:pt>
                <c:pt idx="24">
                  <c:v>1.0555982589721688E-4</c:v>
                </c:pt>
                <c:pt idx="25">
                  <c:v>6.0319900512695306E-5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0077936"/>
        <c:axId val="310071664"/>
      </c:barChart>
      <c:catAx>
        <c:axId val="31007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071664"/>
        <c:crosses val="autoZero"/>
        <c:auto val="1"/>
        <c:lblAlgn val="ctr"/>
        <c:lblOffset val="100"/>
        <c:noMultiLvlLbl val="0"/>
      </c:catAx>
      <c:valAx>
        <c:axId val="31007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07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108857</xdr:colOff>
      <xdr:row>9</xdr:row>
      <xdr:rowOff>13608</xdr:rowOff>
    </xdr:from>
    <xdr:to>
      <xdr:col>28</xdr:col>
      <xdr:colOff>40821</xdr:colOff>
      <xdr:row>18</xdr:row>
      <xdr:rowOff>126546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145675</xdr:colOff>
      <xdr:row>8</xdr:row>
      <xdr:rowOff>179295</xdr:rowOff>
    </xdr:from>
    <xdr:to>
      <xdr:col>28</xdr:col>
      <xdr:colOff>100852</xdr:colOff>
      <xdr:row>18</xdr:row>
      <xdr:rowOff>145677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8"/>
  <sheetViews>
    <sheetView zoomScale="70" zoomScaleNormal="70" workbookViewId="0">
      <selection sqref="A1:XFD7"/>
    </sheetView>
  </sheetViews>
  <sheetFormatPr defaultRowHeight="15" x14ac:dyDescent="0.25"/>
  <cols>
    <col min="1" max="1" width="9" style="1" customWidth="1"/>
    <col min="2" max="28" width="4.85546875" style="1" customWidth="1"/>
    <col min="29" max="16384" width="9.140625" style="1"/>
  </cols>
  <sheetData>
    <row r="2" spans="2:28" x14ac:dyDescent="0.25">
      <c r="B2" s="1" t="s">
        <v>0</v>
      </c>
    </row>
    <row r="4" spans="2:28" x14ac:dyDescent="0.25">
      <c r="B4" s="1" t="s">
        <v>1</v>
      </c>
      <c r="C4" s="1" t="s">
        <v>2</v>
      </c>
    </row>
    <row r="5" spans="2:28" x14ac:dyDescent="0.25">
      <c r="B5" s="3">
        <v>2</v>
      </c>
      <c r="C5" s="3">
        <v>0.2</v>
      </c>
    </row>
    <row r="7" spans="2:28" x14ac:dyDescent="0.25">
      <c r="B7" s="1">
        <v>0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  <c r="P7" s="1">
        <v>14</v>
      </c>
      <c r="Q7" s="1">
        <v>15</v>
      </c>
      <c r="R7" s="1">
        <v>16</v>
      </c>
      <c r="S7" s="1">
        <v>17</v>
      </c>
      <c r="T7" s="1">
        <v>18</v>
      </c>
      <c r="U7" s="1">
        <v>19</v>
      </c>
      <c r="V7" s="1">
        <v>20</v>
      </c>
      <c r="W7" s="1">
        <v>21</v>
      </c>
      <c r="X7" s="1">
        <v>22</v>
      </c>
      <c r="Y7" s="1">
        <v>23</v>
      </c>
      <c r="Z7" s="1">
        <v>24</v>
      </c>
      <c r="AA7" s="1">
        <v>25</v>
      </c>
      <c r="AB7" s="1" t="s">
        <v>3</v>
      </c>
    </row>
    <row r="8" spans="2:28" x14ac:dyDescent="0.25">
      <c r="B8" s="2">
        <f t="shared" ref="B8:D8" si="0">_xlfn.NEGBINOM.DIST( B7, $B$5, $C$5, FALSE )</f>
        <v>4.0000000000000008E-2</v>
      </c>
      <c r="C8" s="2">
        <f t="shared" si="0"/>
        <v>6.3999999999999987E-2</v>
      </c>
      <c r="D8" s="2">
        <f t="shared" si="0"/>
        <v>7.6800000000000007E-2</v>
      </c>
      <c r="E8" s="2">
        <f>_xlfn.NEGBINOM.DIST( E7, $B$5, $C$5, FALSE )</f>
        <v>8.1919999999999979E-2</v>
      </c>
      <c r="F8" s="2">
        <f t="shared" ref="F8" si="1">_xlfn.NEGBINOM.DIST( F7, $B$5, $C$5, FALSE )</f>
        <v>8.1919999999999993E-2</v>
      </c>
      <c r="G8" s="2">
        <f t="shared" ref="G8" si="2">_xlfn.NEGBINOM.DIST( G7, $B$5, $C$5, FALSE )</f>
        <v>7.8643199999999996E-2</v>
      </c>
      <c r="H8" s="2">
        <f t="shared" ref="H8:I8" si="3">_xlfn.NEGBINOM.DIST( H7, $B$5, $C$5, FALSE )</f>
        <v>7.3400319999999977E-2</v>
      </c>
      <c r="I8" s="2">
        <f t="shared" si="3"/>
        <v>6.7108864000000018E-2</v>
      </c>
      <c r="J8" s="2">
        <f t="shared" ref="J8" si="4">_xlfn.NEGBINOM.DIST( J7, $B$5, $C$5, FALSE )</f>
        <v>6.0397977600000007E-2</v>
      </c>
      <c r="K8" s="2">
        <f t="shared" ref="K8" si="5">_xlfn.NEGBINOM.DIST( K7, $B$5, $C$5, FALSE )</f>
        <v>5.3687091200000023E-2</v>
      </c>
      <c r="L8" s="2">
        <f t="shared" ref="L8:M8" si="6">_xlfn.NEGBINOM.DIST( L7, $B$5, $C$5, FALSE )</f>
        <v>4.724464025599999E-2</v>
      </c>
      <c r="M8" s="2">
        <f t="shared" si="6"/>
        <v>4.1231686041599998E-2</v>
      </c>
      <c r="N8" s="2">
        <f t="shared" ref="N8" si="7">_xlfn.NEGBINOM.DIST( N7, $B$5, $C$5, FALSE )</f>
        <v>3.573412790272E-2</v>
      </c>
      <c r="O8" s="2">
        <f t="shared" ref="O8" si="8">_xlfn.NEGBINOM.DIST( O7, $B$5, $C$5, FALSE )</f>
        <v>3.0786325577727994E-2</v>
      </c>
      <c r="P8" s="2">
        <f t="shared" ref="P8:Q8" si="9">_xlfn.NEGBINOM.DIST( P7, $B$5, $C$5, FALSE )</f>
        <v>2.6388279066624006E-2</v>
      </c>
      <c r="Q8" s="2">
        <f t="shared" si="9"/>
        <v>2.2517998136852478E-2</v>
      </c>
      <c r="R8" s="2">
        <f t="shared" ref="R8" si="10">_xlfn.NEGBINOM.DIST( R7, $B$5, $C$5, FALSE )</f>
        <v>1.914029841632461E-2</v>
      </c>
      <c r="S8" s="2">
        <f t="shared" ref="S8" si="11">_xlfn.NEGBINOM.DIST( S7, $B$5, $C$5, FALSE )</f>
        <v>1.6212958658533772E-2</v>
      </c>
      <c r="T8" s="2">
        <f t="shared" ref="T8:U8" si="12">_xlfn.NEGBINOM.DIST( T7, $B$5, $C$5, FALSE )</f>
        <v>1.3690942867206306E-2</v>
      </c>
      <c r="U8" s="2">
        <f t="shared" si="12"/>
        <v>1.1529215046068467E-2</v>
      </c>
      <c r="V8" s="2">
        <f t="shared" ref="V8" si="13">_xlfn.NEGBINOM.DIST( V7, $B$5, $C$5, FALSE )</f>
        <v>9.6845406386975204E-3</v>
      </c>
      <c r="W8" s="2">
        <f t="shared" ref="W8" si="14">_xlfn.NEGBINOM.DIST( W7, $B$5, $C$5, FALSE )</f>
        <v>8.1165673924322047E-3</v>
      </c>
      <c r="X8" s="2">
        <f t="shared" ref="X8:Y8" si="15">_xlfn.NEGBINOM.DIST( X7, $B$5, $C$5, FALSE )</f>
        <v>6.7884018191251118E-3</v>
      </c>
      <c r="Y8" s="2">
        <f t="shared" si="15"/>
        <v>5.6668397794435721E-3</v>
      </c>
      <c r="Z8" s="2">
        <f t="shared" ref="Z8" si="16">_xlfn.NEGBINOM.DIST( Z7, $B$5, $C$5, FALSE )</f>
        <v>4.7223664828696466E-3</v>
      </c>
      <c r="AA8" s="2">
        <f t="shared" ref="AA8" si="17">_xlfn.NEGBINOM.DIST( AA7, $B$5, $C$5, FALSE )</f>
        <v>3.929008913747545E-3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8"/>
  <sheetViews>
    <sheetView tabSelected="1" zoomScale="70" zoomScaleNormal="70" workbookViewId="0"/>
  </sheetViews>
  <sheetFormatPr defaultRowHeight="15" x14ac:dyDescent="0.25"/>
  <cols>
    <col min="1" max="28" width="5.28515625" style="1" customWidth="1"/>
    <col min="29" max="16384" width="9.140625" style="1"/>
  </cols>
  <sheetData>
    <row r="2" spans="2:28" x14ac:dyDescent="0.25">
      <c r="B2" s="1" t="s">
        <v>4</v>
      </c>
      <c r="J2" s="1" t="s">
        <v>5</v>
      </c>
    </row>
    <row r="3" spans="2:28" x14ac:dyDescent="0.25">
      <c r="J3" s="1" t="s">
        <v>6</v>
      </c>
    </row>
    <row r="4" spans="2:28" ht="26.25" x14ac:dyDescent="0.4">
      <c r="B4" s="1" t="s">
        <v>1</v>
      </c>
      <c r="C4" s="1" t="s">
        <v>2</v>
      </c>
      <c r="E4" s="4" t="s">
        <v>7</v>
      </c>
      <c r="F4" s="4"/>
      <c r="G4" s="4"/>
      <c r="H4" s="4"/>
      <c r="J4" s="4" t="s">
        <v>8</v>
      </c>
      <c r="K4" s="4"/>
      <c r="L4" s="4"/>
      <c r="M4" s="4"/>
      <c r="N4" s="4"/>
      <c r="O4" s="4"/>
      <c r="P4" s="4"/>
      <c r="Q4" s="4"/>
      <c r="R4" s="4"/>
      <c r="T4" s="4" t="s">
        <v>9</v>
      </c>
      <c r="U4" s="4"/>
      <c r="V4" s="4"/>
      <c r="W4" s="4"/>
      <c r="X4" s="4"/>
      <c r="Y4" s="4"/>
      <c r="Z4" s="4"/>
      <c r="AA4" s="4"/>
      <c r="AB4" s="4"/>
    </row>
    <row r="5" spans="2:28" x14ac:dyDescent="0.25">
      <c r="B5" s="3">
        <v>4</v>
      </c>
      <c r="C5" s="3">
        <v>0.5</v>
      </c>
    </row>
    <row r="7" spans="2:28" x14ac:dyDescent="0.25">
      <c r="B7" s="1">
        <v>0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  <c r="P7" s="1">
        <v>14</v>
      </c>
      <c r="Q7" s="1">
        <v>15</v>
      </c>
      <c r="R7" s="1">
        <v>16</v>
      </c>
      <c r="S7" s="1">
        <v>17</v>
      </c>
      <c r="T7" s="1">
        <v>18</v>
      </c>
      <c r="U7" s="1">
        <v>19</v>
      </c>
      <c r="V7" s="1">
        <v>20</v>
      </c>
      <c r="W7" s="1">
        <v>21</v>
      </c>
      <c r="X7" s="1">
        <v>22</v>
      </c>
      <c r="Y7" s="1">
        <v>23</v>
      </c>
      <c r="Z7" s="1">
        <v>24</v>
      </c>
      <c r="AA7" s="1">
        <v>25</v>
      </c>
      <c r="AB7" s="1" t="s">
        <v>3</v>
      </c>
    </row>
    <row r="8" spans="2:28" x14ac:dyDescent="0.25">
      <c r="B8" s="2">
        <f t="shared" ref="B8:C8" si="0" xml:space="preserve"> IF(  B7 &lt; $B$5, 0, _xlfn.NEGBINOM.DIST( B7 - $B$5, $B$5, $C$5, FALSE ) )</f>
        <v>0</v>
      </c>
      <c r="C8" s="2">
        <f t="shared" si="0"/>
        <v>0</v>
      </c>
      <c r="D8" s="2">
        <f xml:space="preserve"> IF(  D7 &lt; $B$5, 0, _xlfn.NEGBINOM.DIST( D7 - $B$5, $B$5, $C$5, FALSE ) )</f>
        <v>0</v>
      </c>
      <c r="E8" s="2">
        <f t="shared" ref="E8" si="1" xml:space="preserve"> IF(  E7 &lt; $B$5, 0, _xlfn.NEGBINOM.DIST( E7 - $B$5, $B$5, $C$5, FALSE ) )</f>
        <v>0</v>
      </c>
      <c r="F8" s="2">
        <f t="shared" ref="F8:G8" si="2" xml:space="preserve"> IF(  F7 &lt; $B$5, 0, _xlfn.NEGBINOM.DIST( F7 - $B$5, $B$5, $C$5, FALSE ) )</f>
        <v>6.25E-2</v>
      </c>
      <c r="G8" s="2">
        <f t="shared" si="2"/>
        <v>0.125</v>
      </c>
      <c r="H8" s="2">
        <f t="shared" ref="H8" si="3" xml:space="preserve"> IF(  H7 &lt; $B$5, 0, _xlfn.NEGBINOM.DIST( H7 - $B$5, $B$5, $C$5, FALSE ) )</f>
        <v>0.15625</v>
      </c>
      <c r="I8" s="2">
        <f t="shared" ref="I8:J8" si="4" xml:space="preserve"> IF(  I7 &lt; $B$5, 0, _xlfn.NEGBINOM.DIST( I7 - $B$5, $B$5, $C$5, FALSE ) )</f>
        <v>0.15624999999999997</v>
      </c>
      <c r="J8" s="2">
        <f t="shared" si="4"/>
        <v>0.13671874999999997</v>
      </c>
      <c r="K8" s="2">
        <f t="shared" ref="K8" si="5" xml:space="preserve"> IF(  K7 &lt; $B$5, 0, _xlfn.NEGBINOM.DIST( K7 - $B$5, $B$5, $C$5, FALSE ) )</f>
        <v>0.10937500000000001</v>
      </c>
      <c r="L8" s="2">
        <f t="shared" ref="L8:M8" si="6" xml:space="preserve"> IF(  L7 &lt; $B$5, 0, _xlfn.NEGBINOM.DIST( L7 - $B$5, $B$5, $C$5, FALSE ) )</f>
        <v>8.203125E-2</v>
      </c>
      <c r="M8" s="2">
        <f t="shared" si="6"/>
        <v>5.8593750000000021E-2</v>
      </c>
      <c r="N8" s="2">
        <f t="shared" ref="N8" si="7" xml:space="preserve"> IF(  N7 &lt; $B$5, 0, _xlfn.NEGBINOM.DIST( N7 - $B$5, $B$5, $C$5, FALSE ) )</f>
        <v>4.0283203125E-2</v>
      </c>
      <c r="O8" s="2">
        <f t="shared" ref="O8:P8" si="8" xml:space="preserve"> IF(  O7 &lt; $B$5, 0, _xlfn.NEGBINOM.DIST( O7 - $B$5, $B$5, $C$5, FALSE ) )</f>
        <v>2.6855468749999986E-2</v>
      </c>
      <c r="P8" s="2">
        <f t="shared" si="8"/>
        <v>1.7456054687499983E-2</v>
      </c>
      <c r="Q8" s="2">
        <f t="shared" ref="Q8" si="9" xml:space="preserve"> IF(  Q7 &lt; $B$5, 0, _xlfn.NEGBINOM.DIST( Q7 - $B$5, $B$5, $C$5, FALSE ) )</f>
        <v>1.1108398437500003E-2</v>
      </c>
      <c r="R8" s="2">
        <f t="shared" ref="R8:S8" si="10" xml:space="preserve"> IF(  R7 &lt; $B$5, 0, _xlfn.NEGBINOM.DIST( R7 - $B$5, $B$5, $C$5, FALSE ) )</f>
        <v>6.9427490234374922E-3</v>
      </c>
      <c r="S8" s="2">
        <f t="shared" si="10"/>
        <v>4.2724609374999974E-3</v>
      </c>
      <c r="T8" s="2">
        <f t="shared" ref="T8" si="11" xml:space="preserve"> IF(  T7 &lt; $B$5, 0, _xlfn.NEGBINOM.DIST( T7 - $B$5, $B$5, $C$5, FALSE ) )</f>
        <v>2.5939941406250004E-3</v>
      </c>
      <c r="U8" s="2">
        <f t="shared" ref="U8:V8" si="12" xml:space="preserve"> IF(  U7 &lt; $B$5, 0, _xlfn.NEGBINOM.DIST( U7 - $B$5, $B$5, $C$5, FALSE ) )</f>
        <v>1.556396484374998E-3</v>
      </c>
      <c r="V8" s="2">
        <f t="shared" si="12"/>
        <v>9.2411041259765582E-4</v>
      </c>
      <c r="W8" s="2">
        <f t="shared" ref="W8" si="13" xml:space="preserve"> IF(  W7 &lt; $B$5, 0, _xlfn.NEGBINOM.DIST( W7 - $B$5, $B$5, $C$5, FALSE ) )</f>
        <v>5.4359436035156315E-4</v>
      </c>
      <c r="X8" s="2">
        <f t="shared" ref="X8:Y8" si="14" xml:space="preserve"> IF(  X7 &lt; $B$5, 0, _xlfn.NEGBINOM.DIST( X7 - $B$5, $B$5, $C$5, FALSE ) )</f>
        <v>3.1709671020507926E-4</v>
      </c>
      <c r="Y8" s="2">
        <f t="shared" si="14"/>
        <v>1.8358230590820304E-4</v>
      </c>
      <c r="Z8" s="2">
        <f t="shared" ref="Z8" si="15" xml:space="preserve"> IF(  Z7 &lt; $B$5, 0, _xlfn.NEGBINOM.DIST( Z7 - $B$5, $B$5, $C$5, FALSE ) )</f>
        <v>1.0555982589721688E-4</v>
      </c>
      <c r="AA8" s="2">
        <f t="shared" ref="AA8" si="16" xml:space="preserve"> IF(  AA7 &lt; $B$5, 0, _xlfn.NEGBINOM.DIST( AA7 - $B$5, $B$5, $C$5, FALSE ) )</f>
        <v>6.0319900512695306E-5</v>
      </c>
    </row>
  </sheetData>
  <mergeCells count="3">
    <mergeCell ref="J4:R4"/>
    <mergeCell ref="T4:AB4"/>
    <mergeCell ref="E4:H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2016-03-30T06:52:29Z</dcterms:created>
  <dcterms:modified xsi:type="dcterms:W3CDTF">2016-03-30T07:28:26Z</dcterms:modified>
</cp:coreProperties>
</file>