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9555" windowHeight="5190" activeTab="2"/>
  </bookViews>
  <sheets>
    <sheet name="Pontok" sheetId="1" r:id="rId1"/>
    <sheet name="Hibák" sheetId="2" r:id="rId2"/>
    <sheet name="PZH" sheetId="3" r:id="rId3"/>
  </sheets>
  <definedNames>
    <definedName name="_xlnm._FilterDatabase" localSheetId="1" hidden="1">Hibák!$A$1:$J$26</definedName>
    <definedName name="_xlnm._FilterDatabase" localSheetId="0" hidden="1">Pontok!$A$1:$L$26</definedName>
  </definedNames>
  <calcPr calcId="144525"/>
</workbook>
</file>

<file path=xl/calcChain.xml><?xml version="1.0" encoding="utf-8"?>
<calcChain xmlns="http://schemas.openxmlformats.org/spreadsheetml/2006/main">
  <c r="L2" i="3" l="1"/>
  <c r="K2" i="3"/>
  <c r="N28" i="1" l="1"/>
  <c r="K4" i="1" l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3" i="1"/>
  <c r="K24" i="1"/>
  <c r="K26" i="1"/>
  <c r="K3" i="1"/>
  <c r="J25" i="1"/>
  <c r="K25" i="1" s="1"/>
  <c r="J26" i="1"/>
  <c r="J24" i="1"/>
  <c r="A24" i="2"/>
  <c r="A25" i="2"/>
  <c r="A26" i="2"/>
  <c r="A11" i="2"/>
  <c r="A12" i="2"/>
  <c r="A13" i="2"/>
  <c r="A14" i="2"/>
  <c r="A15" i="2"/>
  <c r="A16" i="2"/>
  <c r="A18" i="2"/>
  <c r="A19" i="2"/>
  <c r="A20" i="2"/>
  <c r="A21" i="2"/>
  <c r="A22" i="2"/>
  <c r="A23" i="2"/>
  <c r="A7" i="2"/>
  <c r="A8" i="2"/>
  <c r="A9" i="2"/>
  <c r="A10" i="2"/>
  <c r="A6" i="2"/>
  <c r="J7" i="1"/>
  <c r="J8" i="1"/>
  <c r="J9" i="1"/>
  <c r="J10" i="1"/>
  <c r="J11" i="1"/>
  <c r="J12" i="1"/>
  <c r="J13" i="1"/>
  <c r="J14" i="1"/>
  <c r="K14" i="1" s="1"/>
  <c r="J15" i="1"/>
  <c r="J16" i="1"/>
  <c r="J17" i="1"/>
  <c r="J18" i="1"/>
  <c r="J19" i="1"/>
  <c r="J20" i="1"/>
  <c r="J21" i="1"/>
  <c r="K21" i="1" s="1"/>
  <c r="J22" i="1"/>
  <c r="K22" i="1" s="1"/>
  <c r="J23" i="1"/>
  <c r="J4" i="1"/>
  <c r="J5" i="1"/>
  <c r="J6" i="1"/>
  <c r="J3" i="1"/>
</calcChain>
</file>

<file path=xl/sharedStrings.xml><?xml version="1.0" encoding="utf-8"?>
<sst xmlns="http://schemas.openxmlformats.org/spreadsheetml/2006/main" count="283" uniqueCount="70">
  <si>
    <t>Hallgató</t>
  </si>
  <si>
    <t>Jegy</t>
  </si>
  <si>
    <t>1 feladat  Átkódolás 5 pont</t>
  </si>
  <si>
    <t>2 feladat Felcímkézés 2 pont</t>
  </si>
  <si>
    <t>3 feladat Szűrés         3 pont</t>
  </si>
  <si>
    <t>4 feladat Adatelemzés 10 pont</t>
  </si>
  <si>
    <t>5a feladat                            3 pont</t>
  </si>
  <si>
    <t>5b feladat                            3 pont</t>
  </si>
  <si>
    <t>5c feladat                            4 pont</t>
  </si>
  <si>
    <t>Összes pont              40 pont</t>
  </si>
  <si>
    <t>Dávid Bóka</t>
  </si>
  <si>
    <t>Numerikussá kellett kódolni, ehhez új változót kellett volna képezni, mert az eredeti karakteres volt ezt azonban nem lehet felülírni numerikussal</t>
  </si>
  <si>
    <t>6 feladat SPSS Programozás 10 pont</t>
  </si>
  <si>
    <t>Első résznél fontos, hogy numerikus változó keletkezik; utolsó lépésnél nem csak statisztikai tábla hanem oszlopdiagram is keletkezik</t>
  </si>
  <si>
    <t>-</t>
  </si>
  <si>
    <t>Széll Tamás</t>
  </si>
  <si>
    <t>Statisztikai tábla is keletkezik</t>
  </si>
  <si>
    <t>Folly Áron</t>
  </si>
  <si>
    <t>Szabó Réka</t>
  </si>
  <si>
    <t>Nincs összefüggés; a Cramer mutatót kellett volna vizsgálni</t>
  </si>
  <si>
    <t>Numerikus változót képzünk az első lépésben</t>
  </si>
  <si>
    <t>Csomós Gergely</t>
  </si>
  <si>
    <t>Szentkúti Péter</t>
  </si>
  <si>
    <r>
      <t xml:space="preserve">Az SCSAP változó nómenklatúra, azaz nem alakítható numerikussá </t>
    </r>
    <r>
      <rPr>
        <sz val="11"/>
        <color rgb="FFFF0000"/>
        <rFont val="Calibri"/>
        <family val="2"/>
        <charset val="238"/>
        <scheme val="minor"/>
      </rPr>
      <t>SÚLYOS HIBA</t>
    </r>
    <r>
      <rPr>
        <sz val="11"/>
        <color theme="1"/>
        <rFont val="Calibri"/>
        <family val="2"/>
        <charset val="238"/>
        <scheme val="minor"/>
      </rPr>
      <t>!!!!</t>
    </r>
  </si>
  <si>
    <t>Első résznél fontos, hogy numerikus változó keletkezik; utolsó lépésnél statisztikai tábla és oszlopdiagram keletkezik</t>
  </si>
  <si>
    <t>Priksz Ildikó</t>
  </si>
  <si>
    <t>Oszlopdiagram is keletkezik az utolsó lépésben</t>
  </si>
  <si>
    <t>Csata Árpád</t>
  </si>
  <si>
    <t>Lovas Anett</t>
  </si>
  <si>
    <t>Nem lett dokumentálva a művelet a dokumentumba és ez a művelet nem kerül kiíratásra az outputon</t>
  </si>
  <si>
    <t>Cramer mutatónak az értéke nem lett kiszámítva és a kapcsolat típusa sem lett meghatározva</t>
  </si>
  <si>
    <t>Normál eloszlás görbéje hiányzik</t>
  </si>
  <si>
    <t>Utolsó lépésnél statisztikai tábla és oszlopdiagram keletkezik</t>
  </si>
  <si>
    <t>Nika Zsolt</t>
  </si>
  <si>
    <t xml:space="preserve">Cramer mutatónak az értéke nem lett kiszámítva; így az a megállapítás hogy a kapcsolat erős hibás </t>
  </si>
  <si>
    <t>Hodossy Szabolcs</t>
  </si>
  <si>
    <t>Mirk Katinka</t>
  </si>
  <si>
    <t>Az asszociáció megnevezése helyes volt, azonban a korreláció hibás megállapítás, mert az SCSAP változó nómenklatúra nem numerikus változó. Cramer mutatót kellett volna számolni nem a korrelációs együtthatót, ami amúgy sem 0,5 hanem 0,05</t>
  </si>
  <si>
    <t>Szépligeti Szimonetta</t>
  </si>
  <si>
    <t>Nem lett megnevezve a kapcsolat típusa és a szükséges mutató sem lett kiszámítva valamint nem lett megnevezve a kapcsolat erőssége</t>
  </si>
  <si>
    <t>Darvalics Bianka</t>
  </si>
  <si>
    <t>A korreláció nem jó megoldás, mert az SCSAP nem numerikus hanem nómenklatúra</t>
  </si>
  <si>
    <t>Boros Bence</t>
  </si>
  <si>
    <r>
      <rPr>
        <b/>
        <sz val="11"/>
        <color rgb="FFFF0000"/>
        <rFont val="Calibri"/>
        <family val="2"/>
        <charset val="238"/>
        <scheme val="minor"/>
      </rPr>
      <t>OUTPUT FÁJL NEM LETT ELKÜLDVE!!!</t>
    </r>
    <r>
      <rPr>
        <sz val="11"/>
        <color theme="1"/>
        <rFont val="Calibri"/>
        <family val="2"/>
        <charset val="238"/>
        <scheme val="minor"/>
      </rPr>
      <t xml:space="preserve"> Nem lett dokumentálva a művelet a dokumentumba és ez a művelet nem kerül kiíratásra az outputon</t>
    </r>
  </si>
  <si>
    <t>Ferenci Tamás</t>
  </si>
  <si>
    <t>Hidegh Emese</t>
  </si>
  <si>
    <t>Vágó Lajos</t>
  </si>
  <si>
    <t>Ianchi Ieva</t>
  </si>
  <si>
    <t>Németh Tibor</t>
  </si>
  <si>
    <t>Kovács Péter</t>
  </si>
  <si>
    <t>Kozma Sándor</t>
  </si>
  <si>
    <t>Férfiak születési éve hibásan lett meghatározva</t>
  </si>
  <si>
    <t>Borbély Gábor</t>
  </si>
  <si>
    <t>Feller Zoltán</t>
  </si>
  <si>
    <t>A Cramer mutató értéke 0,05 és nem 0,5, így a kapcsolat nem lehet gyenge</t>
  </si>
  <si>
    <t>Teljesítmény</t>
  </si>
  <si>
    <t>Csoportátlag:</t>
  </si>
  <si>
    <t>1 feladat</t>
  </si>
  <si>
    <t>2/1 feladat</t>
  </si>
  <si>
    <t>2/2 feladat</t>
  </si>
  <si>
    <t>2/3 feladat</t>
  </si>
  <si>
    <t>3/2 feladat</t>
  </si>
  <si>
    <t>3/1 feladat</t>
  </si>
  <si>
    <t>4 feladat</t>
  </si>
  <si>
    <t>3/3 feladat</t>
  </si>
  <si>
    <t>2/4 feladat</t>
  </si>
  <si>
    <t>Nem lett megoldva</t>
  </si>
  <si>
    <t>Hibák</t>
  </si>
  <si>
    <t>Pontok</t>
  </si>
  <si>
    <t>"3.a változo –t nem kell ’ ’ jelbe tenni" eredetileg nem is volt - NEM HIBA; az Execute utasítás Ferquencies esetén nem szükséges - NEM HIBA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</si>
</sst>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2" fontId="0" fillId="6" borderId="0" xfId="0" applyNumberFormat="1" applyFill="1"/>
    <xf numFmtId="0" fontId="1" fillId="5" borderId="0" xfId="0" applyFont="1" applyFill="1"/>
    <xf numFmtId="0" fontId="1" fillId="3" borderId="0" xfId="0" applyFont="1" applyFill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" fontId="2" fillId="6" borderId="0" xfId="0" applyNumberFormat="1" applyFont="1" applyFill="1" applyAlignment="1">
      <alignment horizontal="center" vertical="center" wrapText="1"/>
    </xf>
    <xf numFmtId="2" fontId="0" fillId="6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 vertical="center" indent="5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8"/>
  <sheetViews>
    <sheetView topLeftCell="D6" workbookViewId="0">
      <selection activeCell="L21" sqref="L21"/>
    </sheetView>
  </sheetViews>
  <sheetFormatPr defaultRowHeight="15" x14ac:dyDescent="0.25"/>
  <cols>
    <col min="1" max="1" width="18.42578125" style="2" customWidth="1"/>
    <col min="2" max="2" width="18.42578125" style="3" customWidth="1"/>
    <col min="3" max="3" width="18.140625" style="3" customWidth="1"/>
    <col min="4" max="4" width="18.42578125" style="3" customWidth="1"/>
    <col min="5" max="5" width="18.5703125" style="4" customWidth="1"/>
    <col min="6" max="8" width="18.5703125" style="5" customWidth="1"/>
    <col min="9" max="9" width="18.5703125" style="6" customWidth="1"/>
    <col min="10" max="10" width="18.28515625" customWidth="1"/>
    <col min="11" max="11" width="18.28515625" style="7" customWidth="1"/>
    <col min="13" max="13" width="13.42578125" customWidth="1"/>
  </cols>
  <sheetData>
    <row r="1" spans="1:12" s="1" customFormat="1" x14ac:dyDescent="0.25">
      <c r="A1" s="11" t="s">
        <v>0</v>
      </c>
      <c r="B1" s="12" t="s">
        <v>2</v>
      </c>
      <c r="C1" s="12" t="s">
        <v>3</v>
      </c>
      <c r="D1" s="12" t="s">
        <v>4</v>
      </c>
      <c r="E1" s="13" t="s">
        <v>5</v>
      </c>
      <c r="F1" s="15" t="s">
        <v>6</v>
      </c>
      <c r="G1" s="15" t="s">
        <v>7</v>
      </c>
      <c r="H1" s="15" t="s">
        <v>8</v>
      </c>
      <c r="I1" s="16" t="s">
        <v>12</v>
      </c>
      <c r="J1" s="14" t="s">
        <v>9</v>
      </c>
      <c r="K1" s="17" t="s">
        <v>55</v>
      </c>
      <c r="L1" s="14" t="s">
        <v>1</v>
      </c>
    </row>
    <row r="2" spans="1:12" s="1" customFormat="1" x14ac:dyDescent="0.25">
      <c r="A2" s="11"/>
      <c r="B2" s="12"/>
      <c r="C2" s="12"/>
      <c r="D2" s="12"/>
      <c r="E2" s="13"/>
      <c r="F2" s="15"/>
      <c r="G2" s="15"/>
      <c r="H2" s="15"/>
      <c r="I2" s="16"/>
      <c r="J2" s="14"/>
      <c r="K2" s="18"/>
      <c r="L2" s="14"/>
    </row>
    <row r="3" spans="1:12" x14ac:dyDescent="0.25">
      <c r="A3" s="2" t="s">
        <v>10</v>
      </c>
      <c r="B3" s="3">
        <v>0</v>
      </c>
      <c r="C3" s="3">
        <v>2</v>
      </c>
      <c r="D3" s="3">
        <v>3</v>
      </c>
      <c r="E3" s="4">
        <v>10</v>
      </c>
      <c r="F3" s="5">
        <v>3</v>
      </c>
      <c r="G3" s="5">
        <v>3</v>
      </c>
      <c r="H3" s="5">
        <v>4</v>
      </c>
      <c r="I3" s="6">
        <v>8</v>
      </c>
      <c r="J3">
        <f>SUM(B3:I3)</f>
        <v>33</v>
      </c>
      <c r="K3" s="7">
        <f>(J3/40)*100</f>
        <v>82.5</v>
      </c>
      <c r="L3">
        <v>4</v>
      </c>
    </row>
    <row r="4" spans="1:12" x14ac:dyDescent="0.25">
      <c r="A4" s="2" t="s">
        <v>15</v>
      </c>
      <c r="B4" s="3">
        <v>5</v>
      </c>
      <c r="C4" s="3">
        <v>2</v>
      </c>
      <c r="D4" s="3">
        <v>3</v>
      </c>
      <c r="E4" s="4">
        <v>10</v>
      </c>
      <c r="F4" s="5">
        <v>3</v>
      </c>
      <c r="G4" s="5">
        <v>3</v>
      </c>
      <c r="H4" s="5">
        <v>4</v>
      </c>
      <c r="I4" s="6">
        <v>9</v>
      </c>
      <c r="J4">
        <f t="shared" ref="J4:J26" si="0">SUM(B4:I4)</f>
        <v>39</v>
      </c>
      <c r="K4" s="7">
        <f t="shared" ref="K4:K26" si="1">(J4/40)*100</f>
        <v>97.5</v>
      </c>
      <c r="L4">
        <v>5</v>
      </c>
    </row>
    <row r="5" spans="1:12" x14ac:dyDescent="0.25">
      <c r="A5" s="2" t="s">
        <v>17</v>
      </c>
      <c r="B5" s="3">
        <v>5</v>
      </c>
      <c r="C5" s="3">
        <v>2</v>
      </c>
      <c r="D5" s="3">
        <v>3</v>
      </c>
      <c r="E5" s="4">
        <v>10</v>
      </c>
      <c r="F5" s="5">
        <v>3</v>
      </c>
      <c r="G5" s="5">
        <v>3</v>
      </c>
      <c r="H5" s="5">
        <v>4</v>
      </c>
      <c r="I5" s="6">
        <v>9</v>
      </c>
      <c r="J5">
        <f t="shared" si="0"/>
        <v>39</v>
      </c>
      <c r="K5" s="7">
        <f t="shared" si="1"/>
        <v>97.5</v>
      </c>
      <c r="L5">
        <v>5</v>
      </c>
    </row>
    <row r="6" spans="1:12" x14ac:dyDescent="0.25">
      <c r="A6" s="2" t="s">
        <v>18</v>
      </c>
      <c r="B6" s="3">
        <v>0</v>
      </c>
      <c r="C6" s="3">
        <v>0</v>
      </c>
      <c r="D6" s="3">
        <v>3</v>
      </c>
      <c r="E6" s="4">
        <v>5</v>
      </c>
      <c r="F6" s="5">
        <v>3</v>
      </c>
      <c r="G6" s="5">
        <v>3</v>
      </c>
      <c r="H6" s="5">
        <v>4</v>
      </c>
      <c r="I6" s="6">
        <v>9</v>
      </c>
      <c r="J6">
        <f t="shared" si="0"/>
        <v>27</v>
      </c>
      <c r="K6" s="7">
        <f t="shared" si="1"/>
        <v>67.5</v>
      </c>
      <c r="L6">
        <v>3</v>
      </c>
    </row>
    <row r="7" spans="1:12" x14ac:dyDescent="0.25">
      <c r="A7" s="2" t="s">
        <v>21</v>
      </c>
      <c r="B7" s="3">
        <v>5</v>
      </c>
      <c r="C7" s="3">
        <v>2</v>
      </c>
      <c r="D7" s="3">
        <v>3</v>
      </c>
      <c r="E7" s="4">
        <v>10</v>
      </c>
      <c r="F7" s="5">
        <v>3</v>
      </c>
      <c r="G7" s="5">
        <v>3</v>
      </c>
      <c r="H7" s="5">
        <v>4</v>
      </c>
      <c r="I7" s="6">
        <v>8</v>
      </c>
      <c r="J7">
        <f t="shared" si="0"/>
        <v>38</v>
      </c>
      <c r="K7" s="7">
        <f t="shared" si="1"/>
        <v>95</v>
      </c>
      <c r="L7">
        <v>5</v>
      </c>
    </row>
    <row r="8" spans="1:12" x14ac:dyDescent="0.25">
      <c r="A8" s="2" t="s">
        <v>22</v>
      </c>
      <c r="B8" s="3">
        <v>5</v>
      </c>
      <c r="C8" s="3">
        <v>0</v>
      </c>
      <c r="D8" s="3">
        <v>3</v>
      </c>
      <c r="E8" s="4">
        <v>0</v>
      </c>
      <c r="F8" s="5">
        <v>3</v>
      </c>
      <c r="G8" s="5">
        <v>3</v>
      </c>
      <c r="H8" s="5">
        <v>4</v>
      </c>
      <c r="I8" s="6">
        <v>8</v>
      </c>
      <c r="J8">
        <f t="shared" si="0"/>
        <v>26</v>
      </c>
      <c r="K8" s="7">
        <f t="shared" si="1"/>
        <v>65</v>
      </c>
      <c r="L8">
        <v>3</v>
      </c>
    </row>
    <row r="9" spans="1:12" x14ac:dyDescent="0.25">
      <c r="A9" s="2" t="s">
        <v>25</v>
      </c>
      <c r="B9" s="3">
        <v>5</v>
      </c>
      <c r="C9" s="3">
        <v>2</v>
      </c>
      <c r="D9" s="3">
        <v>3</v>
      </c>
      <c r="E9" s="4">
        <v>10</v>
      </c>
      <c r="F9" s="5">
        <v>3</v>
      </c>
      <c r="G9" s="5">
        <v>3</v>
      </c>
      <c r="H9" s="5">
        <v>4</v>
      </c>
      <c r="I9" s="6">
        <v>9</v>
      </c>
      <c r="J9">
        <f t="shared" si="0"/>
        <v>39</v>
      </c>
      <c r="K9" s="7">
        <f t="shared" si="1"/>
        <v>97.5</v>
      </c>
      <c r="L9">
        <v>5</v>
      </c>
    </row>
    <row r="10" spans="1:12" x14ac:dyDescent="0.25">
      <c r="A10" s="2" t="s">
        <v>27</v>
      </c>
      <c r="B10" s="3">
        <v>5</v>
      </c>
      <c r="C10" s="3">
        <v>2</v>
      </c>
      <c r="D10" s="3">
        <v>3</v>
      </c>
      <c r="E10" s="4">
        <v>10</v>
      </c>
      <c r="F10" s="5">
        <v>3</v>
      </c>
      <c r="G10" s="5">
        <v>3</v>
      </c>
      <c r="H10" s="5">
        <v>4</v>
      </c>
      <c r="I10" s="6">
        <v>9</v>
      </c>
      <c r="J10">
        <f t="shared" si="0"/>
        <v>39</v>
      </c>
      <c r="K10" s="7">
        <f t="shared" si="1"/>
        <v>97.5</v>
      </c>
      <c r="L10">
        <v>5</v>
      </c>
    </row>
    <row r="11" spans="1:12" x14ac:dyDescent="0.25">
      <c r="A11" s="2" t="s">
        <v>28</v>
      </c>
      <c r="B11" s="3">
        <v>5</v>
      </c>
      <c r="C11" s="3">
        <v>0</v>
      </c>
      <c r="D11" s="3">
        <v>3</v>
      </c>
      <c r="E11" s="4">
        <v>5</v>
      </c>
      <c r="F11" s="5">
        <v>3</v>
      </c>
      <c r="G11" s="5">
        <v>3</v>
      </c>
      <c r="H11" s="5">
        <v>3</v>
      </c>
      <c r="I11" s="6">
        <v>9</v>
      </c>
      <c r="J11">
        <f t="shared" si="0"/>
        <v>31</v>
      </c>
      <c r="K11" s="7">
        <f t="shared" si="1"/>
        <v>77.5</v>
      </c>
      <c r="L11">
        <v>4</v>
      </c>
    </row>
    <row r="12" spans="1:12" x14ac:dyDescent="0.25">
      <c r="A12" s="2" t="s">
        <v>33</v>
      </c>
      <c r="B12" s="3">
        <v>0</v>
      </c>
      <c r="C12" s="3">
        <v>0</v>
      </c>
      <c r="D12" s="3">
        <v>3</v>
      </c>
      <c r="E12" s="4">
        <v>5</v>
      </c>
      <c r="F12" s="5">
        <v>3</v>
      </c>
      <c r="G12" s="5">
        <v>3</v>
      </c>
      <c r="H12" s="5">
        <v>4</v>
      </c>
      <c r="I12" s="6">
        <v>9</v>
      </c>
      <c r="J12">
        <f t="shared" si="0"/>
        <v>27</v>
      </c>
      <c r="K12" s="7">
        <f t="shared" si="1"/>
        <v>67.5</v>
      </c>
      <c r="L12">
        <v>3</v>
      </c>
    </row>
    <row r="13" spans="1:12" x14ac:dyDescent="0.25">
      <c r="A13" s="2" t="s">
        <v>35</v>
      </c>
      <c r="B13" s="3">
        <v>5</v>
      </c>
      <c r="C13" s="3">
        <v>2</v>
      </c>
      <c r="D13" s="3">
        <v>3</v>
      </c>
      <c r="E13" s="4">
        <v>10</v>
      </c>
      <c r="F13" s="5">
        <v>3</v>
      </c>
      <c r="G13" s="5">
        <v>3</v>
      </c>
      <c r="H13" s="5">
        <v>4</v>
      </c>
      <c r="I13" s="6">
        <v>10</v>
      </c>
      <c r="J13" s="10">
        <f t="shared" si="0"/>
        <v>40</v>
      </c>
      <c r="K13" s="7">
        <f t="shared" si="1"/>
        <v>100</v>
      </c>
      <c r="L13">
        <v>5</v>
      </c>
    </row>
    <row r="14" spans="1:12" x14ac:dyDescent="0.25">
      <c r="A14" s="2" t="s">
        <v>36</v>
      </c>
      <c r="B14" s="3">
        <v>5</v>
      </c>
      <c r="C14" s="3">
        <v>0</v>
      </c>
      <c r="D14" s="3">
        <v>3</v>
      </c>
      <c r="E14" s="4">
        <v>3</v>
      </c>
      <c r="F14" s="5">
        <v>3</v>
      </c>
      <c r="G14" s="5">
        <v>3</v>
      </c>
      <c r="H14" s="8">
        <v>4</v>
      </c>
      <c r="I14" s="6">
        <v>8</v>
      </c>
      <c r="J14">
        <f t="shared" si="0"/>
        <v>29</v>
      </c>
      <c r="K14" s="7">
        <f t="shared" si="1"/>
        <v>72.5</v>
      </c>
      <c r="L14">
        <v>4</v>
      </c>
    </row>
    <row r="15" spans="1:12" x14ac:dyDescent="0.25">
      <c r="A15" s="2" t="s">
        <v>38</v>
      </c>
      <c r="B15" s="3">
        <v>5</v>
      </c>
      <c r="C15" s="3">
        <v>0</v>
      </c>
      <c r="D15" s="3">
        <v>3</v>
      </c>
      <c r="E15" s="4">
        <v>0</v>
      </c>
      <c r="F15" s="5">
        <v>3</v>
      </c>
      <c r="G15" s="5">
        <v>3</v>
      </c>
      <c r="H15" s="5">
        <v>3</v>
      </c>
      <c r="I15" s="6">
        <v>9</v>
      </c>
      <c r="J15">
        <f t="shared" si="0"/>
        <v>26</v>
      </c>
      <c r="K15" s="7">
        <f t="shared" si="1"/>
        <v>65</v>
      </c>
      <c r="L15">
        <v>3</v>
      </c>
    </row>
    <row r="16" spans="1:12" x14ac:dyDescent="0.25">
      <c r="A16" s="2" t="s">
        <v>40</v>
      </c>
      <c r="B16" s="3">
        <v>5</v>
      </c>
      <c r="C16" s="3">
        <v>2</v>
      </c>
      <c r="D16" s="3">
        <v>3</v>
      </c>
      <c r="E16" s="4">
        <v>0</v>
      </c>
      <c r="F16" s="5">
        <v>3</v>
      </c>
      <c r="G16" s="5">
        <v>3</v>
      </c>
      <c r="H16" s="5">
        <v>4</v>
      </c>
      <c r="I16" s="6">
        <v>9</v>
      </c>
      <c r="J16">
        <f t="shared" si="0"/>
        <v>29</v>
      </c>
      <c r="K16" s="7">
        <f t="shared" si="1"/>
        <v>72.5</v>
      </c>
      <c r="L16">
        <v>4</v>
      </c>
    </row>
    <row r="17" spans="1:14" x14ac:dyDescent="0.25">
      <c r="A17" s="2" t="s">
        <v>42</v>
      </c>
      <c r="B17" s="3">
        <v>5</v>
      </c>
      <c r="C17" s="3">
        <v>0</v>
      </c>
      <c r="D17" s="3">
        <v>3</v>
      </c>
      <c r="E17" s="4">
        <v>0</v>
      </c>
      <c r="F17" s="5">
        <v>3</v>
      </c>
      <c r="G17" s="5">
        <v>3</v>
      </c>
      <c r="H17" s="5">
        <v>4</v>
      </c>
      <c r="I17" s="6">
        <v>9</v>
      </c>
      <c r="J17">
        <f t="shared" si="0"/>
        <v>27</v>
      </c>
      <c r="K17" s="7">
        <f t="shared" si="1"/>
        <v>67.5</v>
      </c>
      <c r="L17">
        <v>3</v>
      </c>
    </row>
    <row r="18" spans="1:14" x14ac:dyDescent="0.25">
      <c r="A18" s="2" t="s">
        <v>44</v>
      </c>
      <c r="B18" s="3">
        <v>5</v>
      </c>
      <c r="C18" s="3">
        <v>2</v>
      </c>
      <c r="D18" s="3">
        <v>3</v>
      </c>
      <c r="E18" s="4">
        <v>10</v>
      </c>
      <c r="F18" s="5">
        <v>3</v>
      </c>
      <c r="G18" s="5">
        <v>3</v>
      </c>
      <c r="H18" s="5">
        <v>4</v>
      </c>
      <c r="I18" s="6">
        <v>10</v>
      </c>
      <c r="J18" s="10">
        <f t="shared" si="0"/>
        <v>40</v>
      </c>
      <c r="K18" s="7">
        <f t="shared" si="1"/>
        <v>100</v>
      </c>
      <c r="L18">
        <v>5</v>
      </c>
    </row>
    <row r="19" spans="1:14" x14ac:dyDescent="0.25">
      <c r="A19" s="2" t="s">
        <v>45</v>
      </c>
      <c r="B19" s="3">
        <v>0</v>
      </c>
      <c r="C19" s="3">
        <v>2</v>
      </c>
      <c r="D19" s="3">
        <v>3</v>
      </c>
      <c r="E19" s="4">
        <v>10</v>
      </c>
      <c r="F19" s="5">
        <v>3</v>
      </c>
      <c r="G19" s="5">
        <v>3</v>
      </c>
      <c r="H19" s="5">
        <v>4</v>
      </c>
      <c r="I19" s="6">
        <v>9</v>
      </c>
      <c r="J19">
        <f t="shared" si="0"/>
        <v>34</v>
      </c>
      <c r="K19" s="7">
        <f t="shared" si="1"/>
        <v>85</v>
      </c>
      <c r="L19">
        <v>5</v>
      </c>
    </row>
    <row r="20" spans="1:14" x14ac:dyDescent="0.25">
      <c r="A20" s="2" t="s">
        <v>46</v>
      </c>
      <c r="B20" s="3">
        <v>5</v>
      </c>
      <c r="C20" s="3">
        <v>0</v>
      </c>
      <c r="D20" s="3">
        <v>3</v>
      </c>
      <c r="E20" s="4">
        <v>10</v>
      </c>
      <c r="F20" s="5">
        <v>3</v>
      </c>
      <c r="G20" s="5">
        <v>3</v>
      </c>
      <c r="H20" s="5">
        <v>4</v>
      </c>
      <c r="I20" s="6">
        <v>9</v>
      </c>
      <c r="J20">
        <f t="shared" si="0"/>
        <v>37</v>
      </c>
      <c r="K20" s="7">
        <f t="shared" si="1"/>
        <v>92.5</v>
      </c>
      <c r="L20">
        <v>5</v>
      </c>
    </row>
    <row r="21" spans="1:14" x14ac:dyDescent="0.25">
      <c r="A21" s="2" t="s">
        <v>47</v>
      </c>
      <c r="B21" s="3">
        <v>0</v>
      </c>
      <c r="C21" s="3">
        <v>2</v>
      </c>
      <c r="D21" s="3">
        <v>3</v>
      </c>
      <c r="E21" s="4">
        <v>10</v>
      </c>
      <c r="F21" s="5">
        <v>3</v>
      </c>
      <c r="G21" s="8">
        <v>3</v>
      </c>
      <c r="H21" s="5">
        <v>4</v>
      </c>
      <c r="I21" s="6">
        <v>9</v>
      </c>
      <c r="J21">
        <f t="shared" si="0"/>
        <v>34</v>
      </c>
      <c r="K21" s="7">
        <f t="shared" si="1"/>
        <v>85</v>
      </c>
      <c r="L21">
        <v>5</v>
      </c>
    </row>
    <row r="22" spans="1:14" x14ac:dyDescent="0.25">
      <c r="A22" s="2" t="s">
        <v>48</v>
      </c>
      <c r="B22" s="3">
        <v>5</v>
      </c>
      <c r="C22" s="3">
        <v>2</v>
      </c>
      <c r="D22" s="3">
        <v>3</v>
      </c>
      <c r="E22" s="4">
        <v>10</v>
      </c>
      <c r="F22" s="5">
        <v>3</v>
      </c>
      <c r="G22" s="5">
        <v>3</v>
      </c>
      <c r="H22" s="5">
        <v>4</v>
      </c>
      <c r="I22" s="6">
        <v>9</v>
      </c>
      <c r="J22">
        <f t="shared" si="0"/>
        <v>39</v>
      </c>
      <c r="K22" s="7">
        <f t="shared" si="1"/>
        <v>97.5</v>
      </c>
      <c r="L22">
        <v>5</v>
      </c>
    </row>
    <row r="23" spans="1:14" x14ac:dyDescent="0.25">
      <c r="A23" s="2" t="s">
        <v>49</v>
      </c>
      <c r="B23" s="3">
        <v>5</v>
      </c>
      <c r="C23" s="3">
        <v>0</v>
      </c>
      <c r="D23" s="3">
        <v>3</v>
      </c>
      <c r="E23" s="4">
        <v>10</v>
      </c>
      <c r="F23" s="5">
        <v>3</v>
      </c>
      <c r="G23" s="5">
        <v>3</v>
      </c>
      <c r="H23" s="5">
        <v>4</v>
      </c>
      <c r="I23" s="6">
        <v>9</v>
      </c>
      <c r="J23">
        <f t="shared" si="0"/>
        <v>37</v>
      </c>
      <c r="K23" s="7">
        <f t="shared" si="1"/>
        <v>92.5</v>
      </c>
      <c r="L23">
        <v>5</v>
      </c>
    </row>
    <row r="24" spans="1:14" x14ac:dyDescent="0.25">
      <c r="A24" s="2" t="s">
        <v>50</v>
      </c>
      <c r="B24" s="3">
        <v>0</v>
      </c>
      <c r="C24" s="3">
        <v>2</v>
      </c>
      <c r="D24" s="3">
        <v>3</v>
      </c>
      <c r="E24" s="4">
        <v>0</v>
      </c>
      <c r="F24" s="5">
        <v>3</v>
      </c>
      <c r="G24" s="5">
        <v>1.5</v>
      </c>
      <c r="H24" s="5">
        <v>3</v>
      </c>
      <c r="I24" s="6">
        <v>8</v>
      </c>
      <c r="J24">
        <f t="shared" si="0"/>
        <v>20.5</v>
      </c>
      <c r="K24" s="7">
        <f t="shared" si="1"/>
        <v>51.249999999999993</v>
      </c>
      <c r="L24">
        <v>2</v>
      </c>
    </row>
    <row r="25" spans="1:14" x14ac:dyDescent="0.25">
      <c r="A25" s="2" t="s">
        <v>52</v>
      </c>
      <c r="B25" s="3">
        <v>5</v>
      </c>
      <c r="C25" s="9">
        <v>2</v>
      </c>
      <c r="D25" s="3">
        <v>3</v>
      </c>
      <c r="E25" s="4">
        <v>10</v>
      </c>
      <c r="F25" s="5">
        <v>3</v>
      </c>
      <c r="G25" s="8">
        <v>3</v>
      </c>
      <c r="H25" s="5">
        <v>4</v>
      </c>
      <c r="I25" s="6">
        <v>9</v>
      </c>
      <c r="J25">
        <f t="shared" si="0"/>
        <v>39</v>
      </c>
      <c r="K25" s="7">
        <f t="shared" si="1"/>
        <v>97.5</v>
      </c>
      <c r="L25">
        <v>5</v>
      </c>
    </row>
    <row r="26" spans="1:14" x14ac:dyDescent="0.25">
      <c r="A26" s="2" t="s">
        <v>53</v>
      </c>
      <c r="B26" s="3">
        <v>5</v>
      </c>
      <c r="C26" s="3">
        <v>2</v>
      </c>
      <c r="D26" s="3">
        <v>3</v>
      </c>
      <c r="E26" s="4">
        <v>9</v>
      </c>
      <c r="F26" s="5">
        <v>3</v>
      </c>
      <c r="G26" s="5">
        <v>3</v>
      </c>
      <c r="H26" s="5">
        <v>4</v>
      </c>
      <c r="I26" s="6">
        <v>9</v>
      </c>
      <c r="J26">
        <f t="shared" si="0"/>
        <v>38</v>
      </c>
      <c r="K26" s="7">
        <f t="shared" si="1"/>
        <v>95</v>
      </c>
      <c r="L26">
        <v>5</v>
      </c>
    </row>
    <row r="28" spans="1:14" x14ac:dyDescent="0.25">
      <c r="M28" t="s">
        <v>56</v>
      </c>
      <c r="N28">
        <f>AVERAGE(L3:L26)</f>
        <v>4.291666666666667</v>
      </c>
    </row>
  </sheetData>
  <autoFilter ref="A1:L26"/>
  <sortState ref="A1:L2">
    <sortCondition ref="A1"/>
  </sortState>
  <mergeCells count="12">
    <mergeCell ref="L1:L2"/>
    <mergeCell ref="F1:F2"/>
    <mergeCell ref="G1:G2"/>
    <mergeCell ref="H1:H2"/>
    <mergeCell ref="I1:I2"/>
    <mergeCell ref="K1:K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topLeftCell="A13" workbookViewId="0">
      <selection activeCell="G25" sqref="G25"/>
    </sheetView>
  </sheetViews>
  <sheetFormatPr defaultRowHeight="15" x14ac:dyDescent="0.25"/>
  <cols>
    <col min="1" max="10" width="18.7109375" customWidth="1"/>
  </cols>
  <sheetData>
    <row r="1" spans="1:10" s="1" customFormat="1" ht="15" customHeight="1" x14ac:dyDescent="0.25">
      <c r="A1" s="14" t="s">
        <v>0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12</v>
      </c>
      <c r="J1" s="14"/>
    </row>
    <row r="2" spans="1:10" s="1" customForma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 x14ac:dyDescent="0.25">
      <c r="A3" t="s">
        <v>10</v>
      </c>
      <c r="B3" t="s">
        <v>11</v>
      </c>
      <c r="C3" t="s">
        <v>14</v>
      </c>
      <c r="D3" t="s">
        <v>14</v>
      </c>
      <c r="E3" t="s">
        <v>14</v>
      </c>
      <c r="F3" t="s">
        <v>14</v>
      </c>
      <c r="G3" t="s">
        <v>14</v>
      </c>
      <c r="H3" t="s">
        <v>14</v>
      </c>
      <c r="I3" t="s">
        <v>13</v>
      </c>
      <c r="J3" t="s">
        <v>14</v>
      </c>
    </row>
    <row r="4" spans="1:10" ht="30" customHeight="1" x14ac:dyDescent="0.25">
      <c r="A4" t="s">
        <v>15</v>
      </c>
      <c r="B4" t="s">
        <v>14</v>
      </c>
      <c r="C4" t="s">
        <v>14</v>
      </c>
      <c r="D4" t="s">
        <v>14</v>
      </c>
      <c r="E4" t="s">
        <v>14</v>
      </c>
      <c r="F4" t="s">
        <v>14</v>
      </c>
      <c r="G4" t="s">
        <v>14</v>
      </c>
      <c r="H4" t="s">
        <v>14</v>
      </c>
      <c r="I4" t="s">
        <v>16</v>
      </c>
      <c r="J4" t="s">
        <v>14</v>
      </c>
    </row>
    <row r="5" spans="1:10" ht="30" customHeight="1" x14ac:dyDescent="0.25">
      <c r="A5" t="s">
        <v>17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 t="s">
        <v>14</v>
      </c>
      <c r="H5" t="s">
        <v>14</v>
      </c>
      <c r="I5" t="s">
        <v>16</v>
      </c>
      <c r="J5" t="s">
        <v>14</v>
      </c>
    </row>
    <row r="6" spans="1:10" ht="30" customHeight="1" x14ac:dyDescent="0.25">
      <c r="A6" t="str">
        <f>Pontok!A6</f>
        <v>Szabó Réka</v>
      </c>
      <c r="B6" t="s">
        <v>11</v>
      </c>
      <c r="C6" t="s">
        <v>29</v>
      </c>
      <c r="D6" t="s">
        <v>14</v>
      </c>
      <c r="E6" t="s">
        <v>19</v>
      </c>
      <c r="F6" t="s">
        <v>14</v>
      </c>
      <c r="G6" t="s">
        <v>14</v>
      </c>
      <c r="H6" t="s">
        <v>14</v>
      </c>
      <c r="I6" t="s">
        <v>20</v>
      </c>
      <c r="J6" t="s">
        <v>14</v>
      </c>
    </row>
    <row r="7" spans="1:10" ht="30" customHeight="1" x14ac:dyDescent="0.25">
      <c r="A7" t="str">
        <f>Pontok!A7</f>
        <v>Csomós Gergely</v>
      </c>
      <c r="B7" t="s">
        <v>14</v>
      </c>
      <c r="C7" t="s">
        <v>14</v>
      </c>
      <c r="D7" t="s">
        <v>14</v>
      </c>
      <c r="E7" t="s">
        <v>14</v>
      </c>
      <c r="F7" t="s">
        <v>14</v>
      </c>
      <c r="G7" t="s">
        <v>14</v>
      </c>
      <c r="H7" t="s">
        <v>14</v>
      </c>
      <c r="I7" t="s">
        <v>13</v>
      </c>
      <c r="J7" t="s">
        <v>14</v>
      </c>
    </row>
    <row r="8" spans="1:10" ht="30" customHeight="1" x14ac:dyDescent="0.25">
      <c r="A8" t="str">
        <f>Pontok!A8</f>
        <v>Szentkúti Péter</v>
      </c>
      <c r="B8" t="s">
        <v>14</v>
      </c>
      <c r="C8" t="s">
        <v>29</v>
      </c>
      <c r="D8" t="s">
        <v>14</v>
      </c>
      <c r="E8" t="s">
        <v>23</v>
      </c>
      <c r="F8" t="s">
        <v>14</v>
      </c>
      <c r="G8" t="s">
        <v>14</v>
      </c>
      <c r="H8" t="s">
        <v>14</v>
      </c>
      <c r="I8" t="s">
        <v>24</v>
      </c>
      <c r="J8" t="s">
        <v>14</v>
      </c>
    </row>
    <row r="9" spans="1:10" ht="30" customHeight="1" x14ac:dyDescent="0.25">
      <c r="A9" t="str">
        <f>Pontok!A9</f>
        <v>Priksz Ildikó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26</v>
      </c>
      <c r="J9" t="s">
        <v>14</v>
      </c>
    </row>
    <row r="10" spans="1:10" ht="30" customHeight="1" x14ac:dyDescent="0.25">
      <c r="A10" t="str">
        <f>Pontok!A10</f>
        <v>Csata Árpád</v>
      </c>
      <c r="B10" t="s">
        <v>14</v>
      </c>
      <c r="C10" t="s">
        <v>14</v>
      </c>
      <c r="D10" t="s">
        <v>14</v>
      </c>
      <c r="E10" t="s">
        <v>14</v>
      </c>
      <c r="F10" t="s">
        <v>14</v>
      </c>
      <c r="G10" t="s">
        <v>14</v>
      </c>
      <c r="H10" t="s">
        <v>14</v>
      </c>
      <c r="I10" t="s">
        <v>16</v>
      </c>
      <c r="J10" t="s">
        <v>14</v>
      </c>
    </row>
    <row r="11" spans="1:10" ht="30" customHeight="1" x14ac:dyDescent="0.25">
      <c r="A11" t="str">
        <f>Pontok!A11</f>
        <v>Lovas Anett</v>
      </c>
      <c r="B11" t="s">
        <v>14</v>
      </c>
      <c r="C11" t="s">
        <v>29</v>
      </c>
      <c r="D11" t="s">
        <v>14</v>
      </c>
      <c r="E11" t="s">
        <v>30</v>
      </c>
      <c r="F11" t="s">
        <v>14</v>
      </c>
      <c r="G11" t="s">
        <v>14</v>
      </c>
      <c r="H11" t="s">
        <v>31</v>
      </c>
      <c r="I11" t="s">
        <v>32</v>
      </c>
      <c r="J11" t="s">
        <v>14</v>
      </c>
    </row>
    <row r="12" spans="1:10" ht="30" customHeight="1" x14ac:dyDescent="0.25">
      <c r="A12" t="str">
        <f>Pontok!A12</f>
        <v>Nika Zsolt</v>
      </c>
      <c r="B12" t="s">
        <v>11</v>
      </c>
      <c r="C12" t="s">
        <v>29</v>
      </c>
      <c r="D12" t="s">
        <v>14</v>
      </c>
      <c r="E12" t="s">
        <v>34</v>
      </c>
      <c r="F12" t="s">
        <v>14</v>
      </c>
      <c r="G12" t="s">
        <v>14</v>
      </c>
      <c r="H12" t="s">
        <v>14</v>
      </c>
      <c r="I12" t="s">
        <v>16</v>
      </c>
      <c r="J12" t="s">
        <v>14</v>
      </c>
    </row>
    <row r="13" spans="1:10" ht="30" customHeight="1" x14ac:dyDescent="0.25">
      <c r="A13" t="str">
        <f>Pontok!A13</f>
        <v>Hodossy Szabolcs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</row>
    <row r="14" spans="1:10" ht="30" customHeight="1" x14ac:dyDescent="0.25">
      <c r="A14" t="str">
        <f>Pontok!A14</f>
        <v>Mirk Katinka</v>
      </c>
      <c r="B14" t="s">
        <v>14</v>
      </c>
      <c r="C14" t="s">
        <v>29</v>
      </c>
      <c r="D14" t="s">
        <v>14</v>
      </c>
      <c r="E14" t="s">
        <v>37</v>
      </c>
      <c r="F14" t="s">
        <v>14</v>
      </c>
      <c r="G14" t="s">
        <v>14</v>
      </c>
      <c r="H14" t="s">
        <v>14</v>
      </c>
      <c r="I14" t="s">
        <v>24</v>
      </c>
      <c r="J14" t="s">
        <v>14</v>
      </c>
    </row>
    <row r="15" spans="1:10" ht="30" customHeight="1" x14ac:dyDescent="0.25">
      <c r="A15" t="str">
        <f>Pontok!A15</f>
        <v>Szépligeti Szimonetta</v>
      </c>
      <c r="B15" t="s">
        <v>14</v>
      </c>
      <c r="C15" t="s">
        <v>29</v>
      </c>
      <c r="D15" t="s">
        <v>14</v>
      </c>
      <c r="E15" t="s">
        <v>39</v>
      </c>
      <c r="F15" t="s">
        <v>14</v>
      </c>
      <c r="G15" t="s">
        <v>14</v>
      </c>
      <c r="H15" t="s">
        <v>31</v>
      </c>
      <c r="I15" t="s">
        <v>26</v>
      </c>
      <c r="J15" t="s">
        <v>14</v>
      </c>
    </row>
    <row r="16" spans="1:10" ht="30" customHeight="1" x14ac:dyDescent="0.25">
      <c r="A16" t="str">
        <f>Pontok!A16</f>
        <v>Darvalics Bianka</v>
      </c>
      <c r="B16" t="s">
        <v>14</v>
      </c>
      <c r="C16" t="s">
        <v>14</v>
      </c>
      <c r="D16" t="s">
        <v>14</v>
      </c>
      <c r="E16" t="s">
        <v>41</v>
      </c>
      <c r="F16" t="s">
        <v>14</v>
      </c>
      <c r="G16" t="s">
        <v>14</v>
      </c>
      <c r="H16" t="s">
        <v>14</v>
      </c>
      <c r="I16" t="s">
        <v>16</v>
      </c>
      <c r="J16" t="s">
        <v>14</v>
      </c>
    </row>
    <row r="17" spans="1:10" ht="30" customHeight="1" x14ac:dyDescent="0.25">
      <c r="A17" t="s">
        <v>42</v>
      </c>
      <c r="B17" t="s">
        <v>14</v>
      </c>
      <c r="C17" t="s">
        <v>43</v>
      </c>
      <c r="D17" t="s">
        <v>14</v>
      </c>
      <c r="E17" t="s">
        <v>41</v>
      </c>
      <c r="F17" t="s">
        <v>14</v>
      </c>
      <c r="G17" t="s">
        <v>14</v>
      </c>
      <c r="H17" t="s">
        <v>14</v>
      </c>
      <c r="I17" t="s">
        <v>16</v>
      </c>
      <c r="J17" t="s">
        <v>14</v>
      </c>
    </row>
    <row r="18" spans="1:10" ht="30" customHeight="1" x14ac:dyDescent="0.25">
      <c r="A18" t="str">
        <f>Pontok!A18</f>
        <v>Ferenci Tamás</v>
      </c>
      <c r="B18" t="s">
        <v>14</v>
      </c>
      <c r="C18" t="s">
        <v>14</v>
      </c>
      <c r="D18" t="s">
        <v>14</v>
      </c>
      <c r="E18" t="s">
        <v>14</v>
      </c>
      <c r="F18" t="s">
        <v>14</v>
      </c>
      <c r="G18" t="s">
        <v>14</v>
      </c>
      <c r="H18" t="s">
        <v>14</v>
      </c>
      <c r="I18" t="s">
        <v>14</v>
      </c>
      <c r="J18" t="s">
        <v>14</v>
      </c>
    </row>
    <row r="19" spans="1:10" ht="30" customHeight="1" x14ac:dyDescent="0.25">
      <c r="A19" t="str">
        <f>Pontok!A19</f>
        <v>Hidegh Emese</v>
      </c>
      <c r="B19" t="s">
        <v>14</v>
      </c>
      <c r="C19" t="s">
        <v>14</v>
      </c>
      <c r="D19" t="s">
        <v>14</v>
      </c>
      <c r="E19" t="s">
        <v>14</v>
      </c>
      <c r="F19" t="s">
        <v>14</v>
      </c>
      <c r="G19" t="s">
        <v>14</v>
      </c>
      <c r="H19" t="s">
        <v>14</v>
      </c>
      <c r="I19" t="s">
        <v>16</v>
      </c>
      <c r="J19" t="s">
        <v>14</v>
      </c>
    </row>
    <row r="20" spans="1:10" ht="30" customHeight="1" x14ac:dyDescent="0.25">
      <c r="A20" t="str">
        <f>Pontok!A20</f>
        <v>Vágó Lajos</v>
      </c>
      <c r="B20" t="s">
        <v>14</v>
      </c>
      <c r="C20" t="s">
        <v>29</v>
      </c>
      <c r="D20" t="s">
        <v>14</v>
      </c>
      <c r="E20" t="s">
        <v>14</v>
      </c>
      <c r="F20" t="s">
        <v>14</v>
      </c>
      <c r="G20" t="s">
        <v>14</v>
      </c>
      <c r="H20" t="s">
        <v>14</v>
      </c>
      <c r="I20" t="s">
        <v>16</v>
      </c>
      <c r="J20" t="s">
        <v>14</v>
      </c>
    </row>
    <row r="21" spans="1:10" ht="30" customHeight="1" x14ac:dyDescent="0.25">
      <c r="A21" t="str">
        <f>Pontok!A21</f>
        <v>Ianchi Ieva</v>
      </c>
      <c r="B21" t="s">
        <v>11</v>
      </c>
      <c r="C21" t="s">
        <v>14</v>
      </c>
      <c r="D21" t="s">
        <v>14</v>
      </c>
      <c r="E21" t="s">
        <v>14</v>
      </c>
      <c r="F21" t="s">
        <v>14</v>
      </c>
      <c r="G21" t="s">
        <v>14</v>
      </c>
      <c r="H21" t="s">
        <v>14</v>
      </c>
      <c r="I21" t="s">
        <v>16</v>
      </c>
      <c r="J21" t="s">
        <v>14</v>
      </c>
    </row>
    <row r="22" spans="1:10" ht="30" customHeight="1" x14ac:dyDescent="0.25">
      <c r="A22" t="str">
        <f>Pontok!A22</f>
        <v>Németh Tibor</v>
      </c>
      <c r="B22" t="s">
        <v>14</v>
      </c>
      <c r="C22" t="s">
        <v>14</v>
      </c>
      <c r="D22" t="s">
        <v>14</v>
      </c>
      <c r="E22" t="s">
        <v>14</v>
      </c>
      <c r="F22" t="s">
        <v>14</v>
      </c>
      <c r="G22" t="s">
        <v>14</v>
      </c>
      <c r="H22" t="s">
        <v>14</v>
      </c>
      <c r="I22" t="s">
        <v>16</v>
      </c>
      <c r="J22" t="s">
        <v>14</v>
      </c>
    </row>
    <row r="23" spans="1:10" ht="30" customHeight="1" x14ac:dyDescent="0.25">
      <c r="A23" t="str">
        <f>Pontok!A23</f>
        <v>Kovács Péter</v>
      </c>
      <c r="B23" t="s">
        <v>14</v>
      </c>
      <c r="C23" t="s">
        <v>29</v>
      </c>
      <c r="D23" t="s">
        <v>14</v>
      </c>
      <c r="E23" t="s">
        <v>14</v>
      </c>
      <c r="F23" t="s">
        <v>14</v>
      </c>
      <c r="G23" t="s">
        <v>14</v>
      </c>
      <c r="H23" t="s">
        <v>14</v>
      </c>
      <c r="I23" t="s">
        <v>16</v>
      </c>
      <c r="J23" t="s">
        <v>14</v>
      </c>
    </row>
    <row r="24" spans="1:10" ht="30" customHeight="1" x14ac:dyDescent="0.25">
      <c r="A24" t="str">
        <f>Pontok!A24</f>
        <v>Kozma Sándor</v>
      </c>
      <c r="B24" t="s">
        <v>11</v>
      </c>
      <c r="C24" t="s">
        <v>14</v>
      </c>
      <c r="D24" t="s">
        <v>14</v>
      </c>
      <c r="E24" t="s">
        <v>41</v>
      </c>
      <c r="F24" t="s">
        <v>14</v>
      </c>
      <c r="G24" t="s">
        <v>51</v>
      </c>
      <c r="H24" t="s">
        <v>31</v>
      </c>
      <c r="I24" t="s">
        <v>13</v>
      </c>
      <c r="J24" t="s">
        <v>14</v>
      </c>
    </row>
    <row r="25" spans="1:10" ht="30" customHeight="1" x14ac:dyDescent="0.25">
      <c r="A25" t="str">
        <f>Pontok!A25</f>
        <v>Borbély Gábor</v>
      </c>
      <c r="B25" t="s">
        <v>14</v>
      </c>
      <c r="C25" t="s">
        <v>14</v>
      </c>
      <c r="D25" t="s">
        <v>14</v>
      </c>
      <c r="E25" t="s">
        <v>14</v>
      </c>
      <c r="F25" t="s">
        <v>14</v>
      </c>
      <c r="G25" t="s">
        <v>14</v>
      </c>
      <c r="H25" t="s">
        <v>14</v>
      </c>
      <c r="I25" t="s">
        <v>16</v>
      </c>
      <c r="J25" t="s">
        <v>14</v>
      </c>
    </row>
    <row r="26" spans="1:10" ht="30" customHeight="1" x14ac:dyDescent="0.25">
      <c r="A26" t="str">
        <f>Pontok!A26</f>
        <v>Feller Zoltán</v>
      </c>
      <c r="B26" t="s">
        <v>14</v>
      </c>
      <c r="C26" t="s">
        <v>14</v>
      </c>
      <c r="D26" t="s">
        <v>14</v>
      </c>
      <c r="E26" t="s">
        <v>54</v>
      </c>
      <c r="F26" t="s">
        <v>14</v>
      </c>
      <c r="G26" t="s">
        <v>14</v>
      </c>
      <c r="H26" t="s">
        <v>14</v>
      </c>
      <c r="I26" t="s">
        <v>16</v>
      </c>
      <c r="J26" t="s">
        <v>14</v>
      </c>
    </row>
    <row r="27" spans="1:10" ht="30" customHeight="1" x14ac:dyDescent="0.25"/>
  </sheetData>
  <autoFilter ref="A1:J26"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topLeftCell="E1" workbookViewId="0">
      <selection activeCell="G5" sqref="G5"/>
    </sheetView>
  </sheetViews>
  <sheetFormatPr defaultRowHeight="15" x14ac:dyDescent="0.25"/>
  <cols>
    <col min="1" max="1" width="22.140625" customWidth="1"/>
    <col min="2" max="2" width="18.85546875" customWidth="1"/>
    <col min="3" max="3" width="18.28515625" customWidth="1"/>
    <col min="4" max="7" width="18.42578125" customWidth="1"/>
    <col min="8" max="8" width="19" customWidth="1"/>
    <col min="9" max="9" width="18.5703125" customWidth="1"/>
    <col min="10" max="10" width="22.140625" customWidth="1"/>
    <col min="11" max="11" width="17.85546875" customWidth="1"/>
    <col min="12" max="12" width="18.5703125" customWidth="1"/>
  </cols>
  <sheetData>
    <row r="1" spans="1:13" x14ac:dyDescent="0.25">
      <c r="A1" t="s">
        <v>0</v>
      </c>
      <c r="B1" t="s">
        <v>57</v>
      </c>
      <c r="C1" t="s">
        <v>58</v>
      </c>
      <c r="D1" t="s">
        <v>59</v>
      </c>
      <c r="E1" t="s">
        <v>60</v>
      </c>
      <c r="F1" t="s">
        <v>65</v>
      </c>
      <c r="G1" t="s">
        <v>62</v>
      </c>
      <c r="H1" t="s">
        <v>61</v>
      </c>
      <c r="I1" t="s">
        <v>64</v>
      </c>
      <c r="J1" t="s">
        <v>63</v>
      </c>
      <c r="K1" t="s">
        <v>68</v>
      </c>
      <c r="L1" t="s">
        <v>55</v>
      </c>
      <c r="M1" t="s">
        <v>1</v>
      </c>
    </row>
    <row r="2" spans="1:13" x14ac:dyDescent="0.25">
      <c r="A2" s="19" t="s">
        <v>38</v>
      </c>
      <c r="B2">
        <v>10</v>
      </c>
      <c r="C2">
        <v>3</v>
      </c>
      <c r="D2">
        <v>2</v>
      </c>
      <c r="E2">
        <v>5</v>
      </c>
      <c r="F2">
        <v>5</v>
      </c>
      <c r="G2">
        <v>3</v>
      </c>
      <c r="H2">
        <v>0</v>
      </c>
      <c r="I2">
        <v>4</v>
      </c>
      <c r="J2">
        <v>3</v>
      </c>
      <c r="K2">
        <f>SUM(B2:J2)</f>
        <v>35</v>
      </c>
      <c r="L2">
        <f>K2/40</f>
        <v>0.875</v>
      </c>
      <c r="M2" s="21">
        <v>5</v>
      </c>
    </row>
    <row r="3" spans="1:13" ht="43.5" customHeight="1" x14ac:dyDescent="0.25">
      <c r="A3" t="s">
        <v>67</v>
      </c>
      <c r="H3" t="s">
        <v>66</v>
      </c>
      <c r="J3" s="20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Pontok</vt:lpstr>
      <vt:lpstr>Hibák</vt:lpstr>
      <vt:lpstr>PZH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Gabee</dc:creator>
  <cp:lastModifiedBy>Gabee</cp:lastModifiedBy>
  <dcterms:created xsi:type="dcterms:W3CDTF">2012-03-23T19:36:18Z</dcterms:created>
  <dcterms:modified xsi:type="dcterms:W3CDTF">2012-04-21T19:26:08Z</dcterms:modified>
</cp:coreProperties>
</file>