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nagy.MATH\Desktop\Analízis fizikusoknak 2016\"/>
    </mc:Choice>
  </mc:AlternateContent>
  <bookViews>
    <workbookView xWindow="0" yWindow="0" windowWidth="17610" windowHeight="9045"/>
  </bookViews>
  <sheets>
    <sheet name="Kurzus kód T00; Tárgynév Analí" sheetId="1" r:id="rId1"/>
  </sheets>
  <definedNames>
    <definedName name="_xlnm._FilterDatabase" localSheetId="0" hidden="1">'Kurzus kód T00; Tárgynév Analí'!$A$1:$AV$44</definedName>
  </definedNames>
  <calcPr calcId="152511"/>
</workbook>
</file>

<file path=xl/calcChain.xml><?xml version="1.0" encoding="utf-8"?>
<calcChain xmlns="http://schemas.openxmlformats.org/spreadsheetml/2006/main">
  <c r="R31" i="1" l="1"/>
  <c r="H6" i="1" l="1"/>
  <c r="X28" i="1"/>
  <c r="X31" i="1"/>
  <c r="Y31" i="1" s="1"/>
  <c r="Z31" i="1" s="1"/>
  <c r="X42" i="1"/>
  <c r="Y42" i="1" s="1"/>
  <c r="Z42" i="1" s="1"/>
  <c r="H42" i="1" s="1"/>
  <c r="J42" i="1" s="1"/>
  <c r="X33" i="1"/>
  <c r="Y33" i="1" s="1"/>
  <c r="Z33" i="1" s="1"/>
  <c r="H33" i="1"/>
  <c r="X39" i="1"/>
  <c r="Y39" i="1" s="1"/>
  <c r="Z39" i="1" s="1"/>
  <c r="H39" i="1"/>
  <c r="X13" i="1"/>
  <c r="Y13" i="1" s="1"/>
  <c r="Z13" i="1" s="1"/>
  <c r="H13" i="1" s="1"/>
  <c r="N13" i="1" s="1"/>
  <c r="X11" i="1"/>
  <c r="Y11" i="1" s="1"/>
  <c r="Z11" i="1" s="1"/>
  <c r="H11" i="1" s="1"/>
  <c r="N11" i="1" s="1"/>
  <c r="Y26" i="1"/>
  <c r="Z26" i="1" s="1"/>
  <c r="H26" i="1"/>
  <c r="X14" i="1"/>
  <c r="Y14" i="1" s="1"/>
  <c r="Z14" i="1" s="1"/>
  <c r="H14" i="1" s="1"/>
  <c r="N14" i="1" s="1"/>
  <c r="X24" i="1"/>
  <c r="Y24" i="1" s="1"/>
  <c r="Z24" i="1" s="1"/>
  <c r="H24" i="1" s="1"/>
  <c r="N24" i="1" s="1"/>
  <c r="X3" i="1"/>
  <c r="Y3" i="1" s="1"/>
  <c r="Z3" i="1" s="1"/>
  <c r="H3" i="1" s="1"/>
  <c r="J3" i="1" s="1"/>
  <c r="X34" i="1"/>
  <c r="Y34" i="1" s="1"/>
  <c r="Z34" i="1" s="1"/>
  <c r="H34" i="1" s="1"/>
  <c r="N34" i="1" s="1"/>
  <c r="X6" i="1"/>
  <c r="Y6" i="1" s="1"/>
  <c r="Z6" i="1" s="1"/>
  <c r="X29" i="1"/>
  <c r="Y29" i="1" s="1"/>
  <c r="Z29" i="1" s="1"/>
  <c r="H29" i="1" s="1"/>
  <c r="N29" i="1" s="1"/>
  <c r="X30" i="1"/>
  <c r="Y30" i="1" s="1"/>
  <c r="Z30" i="1" s="1"/>
  <c r="H30" i="1" s="1"/>
  <c r="N30" i="1" s="1"/>
  <c r="X9" i="1"/>
  <c r="Y9" i="1" s="1"/>
  <c r="Z9" i="1" s="1"/>
  <c r="H9" i="1" s="1"/>
  <c r="X12" i="1"/>
  <c r="Y12" i="1" s="1"/>
  <c r="Z12" i="1" s="1"/>
  <c r="H12" i="1" s="1"/>
  <c r="J12" i="1" s="1"/>
  <c r="X15" i="1"/>
  <c r="Y15" i="1" s="1"/>
  <c r="Z15" i="1" s="1"/>
  <c r="H15" i="1" s="1"/>
  <c r="J15" i="1" s="1"/>
  <c r="X8" i="1"/>
  <c r="Y8" i="1" s="1"/>
  <c r="Z8" i="1" s="1"/>
  <c r="H8" i="1" s="1"/>
  <c r="N8" i="1" s="1"/>
  <c r="X20" i="1"/>
  <c r="Y20" i="1" s="1"/>
  <c r="Z20" i="1" s="1"/>
  <c r="H20" i="1"/>
  <c r="X40" i="1"/>
  <c r="Y40" i="1" s="1"/>
  <c r="Z40" i="1" s="1"/>
  <c r="H40" i="1"/>
  <c r="X18" i="1"/>
  <c r="Y18" i="1" s="1"/>
  <c r="Z18" i="1" s="1"/>
  <c r="H18" i="1" s="1"/>
  <c r="N18" i="1" s="1"/>
  <c r="X32" i="1"/>
  <c r="Y32" i="1" s="1"/>
  <c r="Z32" i="1" s="1"/>
  <c r="H32" i="1" s="1"/>
  <c r="X37" i="1"/>
  <c r="Y37" i="1" s="1"/>
  <c r="Z37" i="1" s="1"/>
  <c r="H37" i="1" s="1"/>
  <c r="N37" i="1" s="1"/>
  <c r="X17" i="1"/>
  <c r="Y17" i="1" s="1"/>
  <c r="Z17" i="1" s="1"/>
  <c r="H17" i="1" s="1"/>
  <c r="N17" i="1" s="1"/>
  <c r="X43" i="1"/>
  <c r="Y43" i="1" s="1"/>
  <c r="Z43" i="1" s="1"/>
  <c r="H43" i="1"/>
  <c r="N43" i="1" s="1"/>
  <c r="X25" i="1"/>
  <c r="Y25" i="1" s="1"/>
  <c r="Z25" i="1" s="1"/>
  <c r="H25" i="1"/>
  <c r="X27" i="1"/>
  <c r="Y27" i="1" s="1"/>
  <c r="Z27" i="1" s="1"/>
  <c r="H27" i="1" s="1"/>
  <c r="X7" i="1"/>
  <c r="Y7" i="1" s="1"/>
  <c r="Z7" i="1" s="1"/>
  <c r="H7" i="1"/>
  <c r="X21" i="1"/>
  <c r="Y21" i="1" s="1"/>
  <c r="Z21" i="1" s="1"/>
  <c r="H21" i="1"/>
  <c r="X19" i="1"/>
  <c r="Y19" i="1" s="1"/>
  <c r="Z19" i="1" s="1"/>
  <c r="H19" i="1" s="1"/>
  <c r="N19" i="1" s="1"/>
  <c r="X41" i="1"/>
  <c r="Y41" i="1" s="1"/>
  <c r="Z41" i="1" s="1"/>
  <c r="H41" i="1" s="1"/>
  <c r="N41" i="1" s="1"/>
  <c r="X36" i="1"/>
  <c r="Y36" i="1" s="1"/>
  <c r="Z36" i="1" s="1"/>
  <c r="H36" i="1" s="1"/>
  <c r="X16" i="1"/>
  <c r="Y16" i="1" s="1"/>
  <c r="Z16" i="1" s="1"/>
  <c r="H16" i="1" s="1"/>
  <c r="X23" i="1"/>
  <c r="Y23" i="1" s="1"/>
  <c r="Z23" i="1" s="1"/>
  <c r="H23" i="1" s="1"/>
  <c r="J23" i="1" s="1"/>
  <c r="H28" i="1"/>
  <c r="X22" i="1"/>
  <c r="Y22" i="1" s="1"/>
  <c r="Z22" i="1" s="1"/>
  <c r="H22" i="1"/>
  <c r="X35" i="1"/>
  <c r="Y35" i="1" s="1"/>
  <c r="Z35" i="1" s="1"/>
  <c r="H35" i="1" s="1"/>
  <c r="J35" i="1" s="1"/>
  <c r="X10" i="1"/>
  <c r="Y10" i="1" s="1"/>
  <c r="Z10" i="1" s="1"/>
  <c r="H10" i="1" s="1"/>
  <c r="J10" i="1" s="1"/>
  <c r="X38" i="1"/>
  <c r="Y38" i="1" s="1"/>
  <c r="Z38" i="1" s="1"/>
  <c r="H38" i="1" s="1"/>
  <c r="X4" i="1"/>
  <c r="Y4" i="1" s="1"/>
  <c r="Z4" i="1" s="1"/>
  <c r="H4" i="1"/>
  <c r="X5" i="1"/>
  <c r="Y5" i="1" s="1"/>
  <c r="Z5" i="1" s="1"/>
  <c r="H5" i="1" s="1"/>
  <c r="W2" i="1"/>
  <c r="V2" i="1"/>
  <c r="U2" i="1"/>
  <c r="Y28" i="1"/>
  <c r="Z28" i="1" s="1"/>
  <c r="X2" i="1" l="1"/>
  <c r="Y2" i="1" s="1"/>
  <c r="Z2" i="1" s="1"/>
  <c r="J27" i="1"/>
  <c r="N27" i="1"/>
</calcChain>
</file>

<file path=xl/sharedStrings.xml><?xml version="1.0" encoding="utf-8"?>
<sst xmlns="http://schemas.openxmlformats.org/spreadsheetml/2006/main" count="330" uniqueCount="97">
  <si>
    <t>Neptun kód</t>
  </si>
  <si>
    <t>Csoport</t>
  </si>
  <si>
    <t xml:space="preserve">1.zh </t>
  </si>
  <si>
    <t>2.zh</t>
  </si>
  <si>
    <t>1. pótzh</t>
  </si>
  <si>
    <t>2.pótzh</t>
  </si>
  <si>
    <t>pótpótzh</t>
  </si>
  <si>
    <t>∑</t>
  </si>
  <si>
    <t>1.hf</t>
  </si>
  <si>
    <t>2.hf</t>
  </si>
  <si>
    <t>3.hf</t>
  </si>
  <si>
    <t>∑ hf</t>
  </si>
  <si>
    <t>% hf</t>
  </si>
  <si>
    <t>hf +pont</t>
  </si>
  <si>
    <t>HF</t>
  </si>
  <si>
    <t>jelenlét</t>
  </si>
  <si>
    <t>aláírás</t>
  </si>
  <si>
    <t>1.óra</t>
  </si>
  <si>
    <t>2.óra</t>
  </si>
  <si>
    <t>3.óra</t>
  </si>
  <si>
    <t>4.óra</t>
  </si>
  <si>
    <t>5.óra</t>
  </si>
  <si>
    <t>6.óra</t>
  </si>
  <si>
    <t>7.óra</t>
  </si>
  <si>
    <t>8.óra</t>
  </si>
  <si>
    <t>9.óra</t>
  </si>
  <si>
    <t>10.óra</t>
  </si>
  <si>
    <t>11.óra</t>
  </si>
  <si>
    <t>12.óra</t>
  </si>
  <si>
    <t>13.óra</t>
  </si>
  <si>
    <t>ZH0</t>
  </si>
  <si>
    <t>PZH0</t>
  </si>
  <si>
    <t>PPZH0</t>
  </si>
  <si>
    <t>Mat1 telj</t>
  </si>
  <si>
    <t>Korábbi BM</t>
  </si>
  <si>
    <t>Ma1 aláírrás</t>
  </si>
  <si>
    <t>BM1K36</t>
  </si>
  <si>
    <t>T01</t>
  </si>
  <si>
    <t>OK</t>
  </si>
  <si>
    <t>IGAZ</t>
  </si>
  <si>
    <t>BJKLRV</t>
  </si>
  <si>
    <t>M</t>
  </si>
  <si>
    <t>V25I5L</t>
  </si>
  <si>
    <t>D91WR0</t>
  </si>
  <si>
    <t>T8MF47</t>
  </si>
  <si>
    <t>T02</t>
  </si>
  <si>
    <t>IPNBUJ</t>
  </si>
  <si>
    <t>MDRAOB</t>
  </si>
  <si>
    <t>póthf</t>
  </si>
  <si>
    <t>OAE3PZ</t>
  </si>
  <si>
    <t>2 PPZH</t>
  </si>
  <si>
    <t>HAMIS</t>
  </si>
  <si>
    <t>KZ2ZMH</t>
  </si>
  <si>
    <t>G6APP3</t>
  </si>
  <si>
    <t>TQ53G3</t>
  </si>
  <si>
    <t>WGZ0QH</t>
  </si>
  <si>
    <t>H9UCDZ</t>
  </si>
  <si>
    <t>ICGQ3A</t>
  </si>
  <si>
    <t>C1UA6Q</t>
  </si>
  <si>
    <t>M8ZA8G</t>
  </si>
  <si>
    <t>LBG32D</t>
  </si>
  <si>
    <t>ZZ2KCL</t>
  </si>
  <si>
    <t>G8UVJS</t>
  </si>
  <si>
    <t>U2OM9U</t>
  </si>
  <si>
    <t>Q935TS</t>
  </si>
  <si>
    <t>GFQ7X0</t>
  </si>
  <si>
    <t>VF8695</t>
  </si>
  <si>
    <t>HJJA6I</t>
  </si>
  <si>
    <t>C7B1AQ</t>
  </si>
  <si>
    <t>FQQBVR</t>
  </si>
  <si>
    <t>DQFJ0V</t>
  </si>
  <si>
    <t>CM1VD2</t>
  </si>
  <si>
    <t>N1JHDU</t>
  </si>
  <si>
    <t>MUK50D</t>
  </si>
  <si>
    <t>BOZ7BN</t>
  </si>
  <si>
    <t>QTUK69</t>
  </si>
  <si>
    <t>BFW05C</t>
  </si>
  <si>
    <t>KZ8OJT</t>
  </si>
  <si>
    <t>FNZMVE</t>
  </si>
  <si>
    <t>LQEGLI</t>
  </si>
  <si>
    <t>D9WNAZ</t>
  </si>
  <si>
    <t>ETYQ3I</t>
  </si>
  <si>
    <t>VDX4W1</t>
  </si>
  <si>
    <t>QI8OF8</t>
  </si>
  <si>
    <t>ZWP4BP</t>
  </si>
  <si>
    <t>OK  56+19=75</t>
  </si>
  <si>
    <t>OK 58+17,5=75,5</t>
  </si>
  <si>
    <t>OK 51+19,5=70,5</t>
  </si>
  <si>
    <t>2.vizsga</t>
  </si>
  <si>
    <t>min. teszt</t>
  </si>
  <si>
    <t>ok</t>
  </si>
  <si>
    <t>nem</t>
  </si>
  <si>
    <t>jegy</t>
  </si>
  <si>
    <t>1.vizsga</t>
  </si>
  <si>
    <t>5sz</t>
  </si>
  <si>
    <t>4(5)</t>
  </si>
  <si>
    <t>3.vizsga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</si>
</sst>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indexed="8"/>
      <name val="Calibri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57"/>
        <bgColor indexed="57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7"/>
      </patternFill>
    </fill>
    <fill>
      <patternFill patternType="solid">
        <fgColor indexed="9"/>
        <bgColor indexed="57"/>
      </patternFill>
    </fill>
    <fill>
      <patternFill patternType="solid">
        <fgColor theme="0"/>
        <bgColor indexed="57"/>
      </patternFill>
    </fill>
    <fill>
      <patternFill patternType="solid">
        <fgColor rgb="FF92D050"/>
        <bgColor indexed="5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7" borderId="0" xfId="0" applyFont="1" applyFill="1" applyAlignment="1">
      <alignment horizontal="right"/>
    </xf>
    <xf numFmtId="0" fontId="0" fillId="0" borderId="0" xfId="0" applyFont="1"/>
    <xf numFmtId="0" fontId="2" fillId="7" borderId="0" xfId="0" applyFont="1" applyFill="1"/>
    <xf numFmtId="49" fontId="0" fillId="3" borderId="1" xfId="0" applyNumberFormat="1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4" borderId="1" xfId="0" applyFont="1" applyFill="1" applyBorder="1" applyAlignment="1"/>
    <xf numFmtId="0" fontId="2" fillId="11" borderId="1" xfId="0" applyFont="1" applyFill="1" applyBorder="1" applyAlignment="1"/>
    <xf numFmtId="0" fontId="2" fillId="12" borderId="1" xfId="0" applyFont="1" applyFill="1" applyBorder="1" applyAlignment="1"/>
    <xf numFmtId="0" fontId="2" fillId="10" borderId="1" xfId="0" applyFont="1" applyFill="1" applyBorder="1" applyAlignment="1"/>
    <xf numFmtId="1" fontId="2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2" fillId="5" borderId="1" xfId="0" applyFont="1" applyFill="1" applyBorder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6" borderId="1" xfId="0" applyFont="1" applyFill="1" applyBorder="1" applyAlignment="1"/>
    <xf numFmtId="0" fontId="2" fillId="8" borderId="1" xfId="0" applyFont="1" applyFill="1" applyBorder="1" applyAlignment="1"/>
    <xf numFmtId="0" fontId="2" fillId="7" borderId="1" xfId="0" applyFont="1" applyFill="1" applyBorder="1" applyAlignment="1"/>
    <xf numFmtId="0" fontId="0" fillId="5" borderId="1" xfId="0" applyFont="1" applyFill="1" applyBorder="1" applyAlignment="1"/>
    <xf numFmtId="0" fontId="2" fillId="9" borderId="1" xfId="0" applyFont="1" applyFill="1" applyBorder="1" applyAlignment="1"/>
    <xf numFmtId="49" fontId="0" fillId="2" borderId="1" xfId="0" applyNumberFormat="1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8"/>
  <sheetViews>
    <sheetView tabSelected="1" topLeftCell="A7" workbookViewId="0">
      <selection activeCell="AC39" sqref="AC39"/>
    </sheetView>
  </sheetViews>
  <sheetFormatPr defaultColWidth="15.140625" defaultRowHeight="15" customHeight="1" x14ac:dyDescent="0.25"/>
  <cols>
    <col min="1" max="1" width="8.85546875" customWidth="1"/>
    <col min="2" max="2" width="4" customWidth="1"/>
    <col min="3" max="3" width="5.140625" customWidth="1"/>
    <col min="4" max="4" width="5.5703125" customWidth="1"/>
    <col min="5" max="6" width="5" customWidth="1"/>
    <col min="7" max="7" width="5.85546875" customWidth="1"/>
    <col min="8" max="9" width="5" customWidth="1"/>
    <col min="10" max="10" width="5.85546875" customWidth="1"/>
    <col min="11" max="11" width="4.28515625" customWidth="1"/>
    <col min="12" max="12" width="3.85546875" customWidth="1"/>
    <col min="13" max="13" width="4.140625" customWidth="1"/>
    <col min="14" max="14" width="5" customWidth="1"/>
    <col min="15" max="16" width="4.140625" customWidth="1"/>
    <col min="17" max="17" width="4.7109375" customWidth="1"/>
    <col min="18" max="18" width="5.140625" customWidth="1"/>
    <col min="19" max="20" width="4.140625" customWidth="1"/>
    <col min="21" max="21" width="5" customWidth="1"/>
    <col min="22" max="22" width="5.140625" customWidth="1"/>
    <col min="23" max="23" width="5.28515625" customWidth="1"/>
    <col min="24" max="24" width="4.7109375" customWidth="1"/>
    <col min="25" max="25" width="5" customWidth="1"/>
    <col min="26" max="26" width="4.42578125" customWidth="1"/>
    <col min="27" max="27" width="4.85546875" customWidth="1"/>
    <col min="28" max="31" width="3.42578125" customWidth="1"/>
    <col min="32" max="32" width="3.28515625" customWidth="1"/>
    <col min="33" max="33" width="3.7109375" customWidth="1"/>
    <col min="34" max="34" width="3.85546875" customWidth="1"/>
    <col min="35" max="35" width="3.140625" customWidth="1"/>
    <col min="36" max="36" width="2.7109375" customWidth="1"/>
    <col min="37" max="38" width="3.42578125" customWidth="1"/>
    <col min="39" max="39" width="3.140625" customWidth="1"/>
    <col min="40" max="40" width="3.28515625" customWidth="1"/>
    <col min="41" max="41" width="3.42578125" customWidth="1"/>
    <col min="42" max="42" width="3.5703125" customWidth="1"/>
    <col min="43" max="43" width="6.28515625" customWidth="1"/>
    <col min="44" max="49" width="7.5703125" customWidth="1"/>
  </cols>
  <sheetData>
    <row r="1" spans="1:4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93</v>
      </c>
      <c r="J1" s="3" t="s">
        <v>7</v>
      </c>
      <c r="K1" s="3" t="s">
        <v>89</v>
      </c>
      <c r="L1" s="3" t="s">
        <v>92</v>
      </c>
      <c r="M1" s="3" t="s">
        <v>88</v>
      </c>
      <c r="N1" s="3" t="s">
        <v>7</v>
      </c>
      <c r="O1" s="3" t="s">
        <v>89</v>
      </c>
      <c r="P1" s="3" t="s">
        <v>92</v>
      </c>
      <c r="Q1" s="3" t="s">
        <v>96</v>
      </c>
      <c r="R1" s="3" t="s">
        <v>7</v>
      </c>
      <c r="S1" s="3" t="s">
        <v>89</v>
      </c>
      <c r="T1" s="3" t="s">
        <v>92</v>
      </c>
      <c r="U1" s="4" t="s">
        <v>8</v>
      </c>
      <c r="V1" s="4" t="s">
        <v>9</v>
      </c>
      <c r="W1" s="4" t="s">
        <v>10</v>
      </c>
      <c r="X1" s="5" t="s">
        <v>11</v>
      </c>
      <c r="Y1" s="5" t="s">
        <v>12</v>
      </c>
      <c r="Z1" s="6" t="s">
        <v>13</v>
      </c>
      <c r="AA1" s="5" t="s">
        <v>14</v>
      </c>
      <c r="AB1" s="5" t="s">
        <v>15</v>
      </c>
      <c r="AC1" s="5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t="s">
        <v>30</v>
      </c>
      <c r="AR1" t="s">
        <v>31</v>
      </c>
      <c r="AS1" t="s">
        <v>32</v>
      </c>
      <c r="AT1" t="s">
        <v>33</v>
      </c>
      <c r="AU1" t="s">
        <v>34</v>
      </c>
      <c r="AV1" t="s">
        <v>35</v>
      </c>
    </row>
    <row r="2" spans="1:48" x14ac:dyDescent="0.25">
      <c r="A2" s="32"/>
      <c r="B2" s="32"/>
      <c r="C2" s="33">
        <v>20</v>
      </c>
      <c r="D2" s="33">
        <v>20</v>
      </c>
      <c r="E2" s="34"/>
      <c r="F2" s="33"/>
      <c r="G2" s="33"/>
      <c r="H2" s="33">
        <v>40</v>
      </c>
      <c r="I2" s="33">
        <v>60</v>
      </c>
      <c r="J2" s="33">
        <v>100</v>
      </c>
      <c r="K2" s="33"/>
      <c r="L2" s="33"/>
      <c r="M2" s="33">
        <v>60</v>
      </c>
      <c r="N2" s="33">
        <v>100</v>
      </c>
      <c r="O2" s="33"/>
      <c r="P2" s="33"/>
      <c r="Q2" s="33">
        <v>60</v>
      </c>
      <c r="R2" s="33">
        <v>100</v>
      </c>
      <c r="S2" s="33"/>
      <c r="T2" s="33"/>
      <c r="U2" s="33">
        <f>12*4</f>
        <v>48</v>
      </c>
      <c r="V2" s="33">
        <f>14*4</f>
        <v>56</v>
      </c>
      <c r="W2" s="33">
        <f>8*4</f>
        <v>32</v>
      </c>
      <c r="X2" s="33">
        <f t="shared" ref="X2:X25" si="0">SUM(U2:W2)</f>
        <v>136</v>
      </c>
      <c r="Y2" s="35">
        <f t="shared" ref="Y2:Y43" si="1">X2/1.36</f>
        <v>99.999999999999986</v>
      </c>
      <c r="Z2" s="36">
        <f t="shared" ref="Z2:Z43" si="2">MAX(0,INT((Y2-70)/5))</f>
        <v>6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21"/>
      <c r="AR2" s="21"/>
      <c r="AS2" s="21"/>
      <c r="AT2" s="21"/>
      <c r="AU2" s="21"/>
      <c r="AV2" s="21"/>
    </row>
    <row r="3" spans="1:48" x14ac:dyDescent="0.25">
      <c r="A3" s="12" t="s">
        <v>76</v>
      </c>
      <c r="B3" s="12" t="s">
        <v>45</v>
      </c>
      <c r="C3" s="14">
        <v>20.5</v>
      </c>
      <c r="D3" s="14">
        <v>16</v>
      </c>
      <c r="E3" s="14"/>
      <c r="F3" s="14"/>
      <c r="G3" s="14"/>
      <c r="H3" s="15">
        <f>C3+D3+Z3</f>
        <v>39.5</v>
      </c>
      <c r="I3" s="16">
        <v>44.5</v>
      </c>
      <c r="J3" s="16">
        <f>H3+I3</f>
        <v>84</v>
      </c>
      <c r="K3" s="16" t="s">
        <v>90</v>
      </c>
      <c r="L3" s="17" t="s">
        <v>94</v>
      </c>
      <c r="M3" s="18"/>
      <c r="N3" s="18"/>
      <c r="O3" s="18"/>
      <c r="P3" s="17"/>
      <c r="Q3" s="16"/>
      <c r="R3" s="16"/>
      <c r="S3" s="16"/>
      <c r="T3" s="17"/>
      <c r="U3" s="14">
        <v>43.5</v>
      </c>
      <c r="V3" s="13">
        <v>46</v>
      </c>
      <c r="W3" s="13">
        <v>26.5</v>
      </c>
      <c r="X3" s="13">
        <f t="shared" si="0"/>
        <v>116</v>
      </c>
      <c r="Y3" s="19">
        <f t="shared" si="1"/>
        <v>85.294117647058812</v>
      </c>
      <c r="Z3" s="20">
        <f t="shared" si="2"/>
        <v>3</v>
      </c>
      <c r="AA3" s="13" t="s">
        <v>38</v>
      </c>
      <c r="AB3" s="13" t="s">
        <v>38</v>
      </c>
      <c r="AC3" s="15" t="s">
        <v>38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21" t="s">
        <v>39</v>
      </c>
      <c r="AR3" s="21"/>
      <c r="AS3" s="21"/>
      <c r="AT3" s="21"/>
      <c r="AU3" s="21"/>
      <c r="AV3" s="21"/>
    </row>
    <row r="4" spans="1:48" x14ac:dyDescent="0.25">
      <c r="A4" s="12" t="s">
        <v>40</v>
      </c>
      <c r="B4" s="12" t="s">
        <v>37</v>
      </c>
      <c r="C4" s="22">
        <v>3</v>
      </c>
      <c r="D4" s="23"/>
      <c r="E4" s="14"/>
      <c r="F4" s="13"/>
      <c r="G4" s="13"/>
      <c r="H4" s="15">
        <f>C4+D4</f>
        <v>3</v>
      </c>
      <c r="I4" s="16"/>
      <c r="J4" s="16"/>
      <c r="K4" s="16"/>
      <c r="L4" s="17"/>
      <c r="M4" s="18"/>
      <c r="N4" s="18"/>
      <c r="O4" s="18"/>
      <c r="P4" s="17"/>
      <c r="Q4" s="16"/>
      <c r="R4" s="16"/>
      <c r="S4" s="16"/>
      <c r="T4" s="17"/>
      <c r="U4" s="13">
        <v>18</v>
      </c>
      <c r="V4" s="13"/>
      <c r="W4" s="13"/>
      <c r="X4" s="13">
        <f t="shared" si="0"/>
        <v>18</v>
      </c>
      <c r="Y4" s="19">
        <f t="shared" si="1"/>
        <v>13.235294117647058</v>
      </c>
      <c r="Z4" s="20">
        <f t="shared" si="2"/>
        <v>0</v>
      </c>
      <c r="AA4" s="13"/>
      <c r="AB4" s="22"/>
      <c r="AC4" s="22" t="s">
        <v>41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21"/>
      <c r="AJ4" s="21"/>
      <c r="AK4" s="21"/>
      <c r="AL4" s="21"/>
      <c r="AM4" s="21"/>
      <c r="AN4" s="21"/>
      <c r="AO4" s="21"/>
      <c r="AP4" s="21"/>
      <c r="AQ4" s="21" t="s">
        <v>39</v>
      </c>
      <c r="AR4" s="21"/>
      <c r="AS4" s="21"/>
      <c r="AT4" s="21"/>
      <c r="AU4" s="21"/>
      <c r="AV4" s="21"/>
    </row>
    <row r="5" spans="1:48" x14ac:dyDescent="0.25">
      <c r="A5" s="12" t="s">
        <v>36</v>
      </c>
      <c r="B5" s="12" t="s">
        <v>37</v>
      </c>
      <c r="C5" s="13">
        <v>15.5</v>
      </c>
      <c r="D5" s="13">
        <v>21</v>
      </c>
      <c r="E5" s="14"/>
      <c r="F5" s="13"/>
      <c r="G5" s="13"/>
      <c r="H5" s="15">
        <f>C5+D5+Z5</f>
        <v>38.5</v>
      </c>
      <c r="I5" s="16"/>
      <c r="J5" s="16"/>
      <c r="K5" s="16"/>
      <c r="L5" s="17"/>
      <c r="M5" s="18"/>
      <c r="N5" s="18"/>
      <c r="O5" s="18"/>
      <c r="P5" s="17"/>
      <c r="Q5" s="16">
        <v>45</v>
      </c>
      <c r="R5" s="16">
        <v>83.5</v>
      </c>
      <c r="S5" s="16" t="s">
        <v>90</v>
      </c>
      <c r="T5" s="17">
        <v>4</v>
      </c>
      <c r="U5" s="13">
        <v>46.5</v>
      </c>
      <c r="V5" s="13">
        <v>46</v>
      </c>
      <c r="W5" s="13">
        <v>23</v>
      </c>
      <c r="X5" s="13">
        <f t="shared" si="0"/>
        <v>115.5</v>
      </c>
      <c r="Y5" s="19">
        <f t="shared" si="1"/>
        <v>84.92647058823529</v>
      </c>
      <c r="Z5" s="20">
        <f t="shared" si="2"/>
        <v>2</v>
      </c>
      <c r="AA5" s="13" t="s">
        <v>38</v>
      </c>
      <c r="AB5" s="13" t="s">
        <v>38</v>
      </c>
      <c r="AC5" s="15" t="s">
        <v>38</v>
      </c>
      <c r="AD5" s="13">
        <v>1</v>
      </c>
      <c r="AE5" s="13">
        <v>1</v>
      </c>
      <c r="AF5" s="13">
        <v>1</v>
      </c>
      <c r="AG5" s="13">
        <v>1</v>
      </c>
      <c r="AH5" s="13">
        <v>1</v>
      </c>
      <c r="AI5" s="13"/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</v>
      </c>
      <c r="AQ5" s="21" t="s">
        <v>39</v>
      </c>
      <c r="AR5" s="21"/>
      <c r="AS5" s="21"/>
      <c r="AT5" s="21"/>
      <c r="AU5" s="21"/>
      <c r="AV5" s="21"/>
    </row>
    <row r="6" spans="1:48" x14ac:dyDescent="0.25">
      <c r="A6" s="12" t="s">
        <v>74</v>
      </c>
      <c r="B6" s="12" t="s">
        <v>45</v>
      </c>
      <c r="C6" s="14"/>
      <c r="D6" s="24"/>
      <c r="E6" s="14">
        <v>11</v>
      </c>
      <c r="F6" s="14"/>
      <c r="G6" s="25">
        <v>6.5</v>
      </c>
      <c r="H6" s="15">
        <f>E6+G6</f>
        <v>17.5</v>
      </c>
      <c r="I6" s="16"/>
      <c r="J6" s="16"/>
      <c r="K6" s="16"/>
      <c r="L6" s="17"/>
      <c r="M6" s="18"/>
      <c r="N6" s="18"/>
      <c r="O6" s="18"/>
      <c r="P6" s="17"/>
      <c r="Q6" s="16"/>
      <c r="R6" s="16"/>
      <c r="S6" s="16"/>
      <c r="T6" s="17"/>
      <c r="U6" s="25"/>
      <c r="V6" s="13">
        <v>40</v>
      </c>
      <c r="W6" s="13">
        <v>18</v>
      </c>
      <c r="X6" s="22">
        <f t="shared" si="0"/>
        <v>58</v>
      </c>
      <c r="Y6" s="19">
        <f t="shared" si="1"/>
        <v>42.647058823529406</v>
      </c>
      <c r="Z6" s="20">
        <f t="shared" si="2"/>
        <v>0</v>
      </c>
      <c r="AA6" s="27" t="s">
        <v>86</v>
      </c>
      <c r="AB6" s="13" t="s">
        <v>38</v>
      </c>
      <c r="AC6" s="28" t="s">
        <v>38</v>
      </c>
      <c r="AD6" s="13">
        <v>1</v>
      </c>
      <c r="AE6" s="13">
        <v>1</v>
      </c>
      <c r="AF6" s="13">
        <v>1</v>
      </c>
      <c r="AG6" s="21"/>
      <c r="AH6" s="13">
        <v>1</v>
      </c>
      <c r="AI6" s="21"/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30" t="s">
        <v>51</v>
      </c>
      <c r="AR6" s="21" t="s">
        <v>39</v>
      </c>
      <c r="AS6" s="21"/>
      <c r="AT6" s="21"/>
      <c r="AU6" s="21"/>
      <c r="AV6" s="21"/>
    </row>
    <row r="7" spans="1:48" x14ac:dyDescent="0.25">
      <c r="A7" s="12" t="s">
        <v>58</v>
      </c>
      <c r="B7" s="12" t="s">
        <v>45</v>
      </c>
      <c r="C7" s="14">
        <v>6</v>
      </c>
      <c r="D7" s="24">
        <v>1</v>
      </c>
      <c r="E7" s="14"/>
      <c r="F7" s="14"/>
      <c r="G7" s="14"/>
      <c r="H7" s="15">
        <f>C7+D7</f>
        <v>7</v>
      </c>
      <c r="I7" s="16"/>
      <c r="J7" s="16"/>
      <c r="K7" s="16"/>
      <c r="L7" s="17"/>
      <c r="M7" s="18"/>
      <c r="N7" s="18"/>
      <c r="O7" s="18"/>
      <c r="P7" s="17"/>
      <c r="Q7" s="16"/>
      <c r="R7" s="16"/>
      <c r="S7" s="16"/>
      <c r="T7" s="17"/>
      <c r="U7" s="14">
        <v>36</v>
      </c>
      <c r="V7" s="13">
        <v>34</v>
      </c>
      <c r="W7" s="13">
        <v>23</v>
      </c>
      <c r="X7" s="13">
        <f t="shared" si="0"/>
        <v>93</v>
      </c>
      <c r="Y7" s="19">
        <f t="shared" si="1"/>
        <v>68.382352941176464</v>
      </c>
      <c r="Z7" s="20">
        <f t="shared" si="2"/>
        <v>0</v>
      </c>
      <c r="AA7" s="13" t="s">
        <v>38</v>
      </c>
      <c r="AB7" s="13" t="s">
        <v>38</v>
      </c>
      <c r="AC7" s="22" t="s">
        <v>41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21"/>
      <c r="AJ7" s="13">
        <v>1</v>
      </c>
      <c r="AK7" s="13">
        <v>1</v>
      </c>
      <c r="AL7" s="13">
        <v>1</v>
      </c>
      <c r="AM7" s="13">
        <v>1</v>
      </c>
      <c r="AN7" s="21"/>
      <c r="AO7" s="21"/>
      <c r="AP7" s="13">
        <v>1</v>
      </c>
      <c r="AQ7" s="30" t="s">
        <v>51</v>
      </c>
      <c r="AR7" s="21"/>
      <c r="AS7" s="30" t="s">
        <v>51</v>
      </c>
      <c r="AT7" s="21"/>
      <c r="AU7" s="21"/>
      <c r="AV7" s="21"/>
    </row>
    <row r="8" spans="1:48" x14ac:dyDescent="0.25">
      <c r="A8" s="12" t="s">
        <v>68</v>
      </c>
      <c r="B8" s="12" t="s">
        <v>45</v>
      </c>
      <c r="C8" s="14">
        <v>8.5</v>
      </c>
      <c r="D8" s="14">
        <v>9</v>
      </c>
      <c r="E8" s="14"/>
      <c r="F8" s="14"/>
      <c r="G8" s="14"/>
      <c r="H8" s="15">
        <f>C8+D8+Z8</f>
        <v>20.5</v>
      </c>
      <c r="I8" s="16"/>
      <c r="J8" s="16"/>
      <c r="K8" s="16"/>
      <c r="L8" s="17"/>
      <c r="M8" s="18">
        <v>17.5</v>
      </c>
      <c r="N8" s="18">
        <f>H8+M8</f>
        <v>38</v>
      </c>
      <c r="O8" s="18" t="s">
        <v>90</v>
      </c>
      <c r="P8" s="17">
        <v>1</v>
      </c>
      <c r="Q8" s="16">
        <v>35.5</v>
      </c>
      <c r="R8" s="16">
        <v>56</v>
      </c>
      <c r="S8" s="16" t="s">
        <v>90</v>
      </c>
      <c r="T8" s="17">
        <v>3</v>
      </c>
      <c r="U8" s="14">
        <v>32.5</v>
      </c>
      <c r="V8" s="13">
        <v>55</v>
      </c>
      <c r="W8" s="13">
        <v>31</v>
      </c>
      <c r="X8" s="13">
        <f t="shared" si="0"/>
        <v>118.5</v>
      </c>
      <c r="Y8" s="19">
        <f t="shared" si="1"/>
        <v>87.132352941176464</v>
      </c>
      <c r="Z8" s="20">
        <f t="shared" si="2"/>
        <v>3</v>
      </c>
      <c r="AA8" s="13" t="s">
        <v>38</v>
      </c>
      <c r="AB8" s="13" t="s">
        <v>38</v>
      </c>
      <c r="AC8" s="15" t="s">
        <v>38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21"/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21" t="s">
        <v>39</v>
      </c>
      <c r="AR8" s="21"/>
      <c r="AS8" s="21"/>
      <c r="AT8" s="21"/>
      <c r="AU8" s="21"/>
      <c r="AV8" s="21"/>
    </row>
    <row r="9" spans="1:48" x14ac:dyDescent="0.25">
      <c r="A9" s="12" t="s">
        <v>71</v>
      </c>
      <c r="B9" s="12" t="s">
        <v>37</v>
      </c>
      <c r="C9" s="13">
        <v>6</v>
      </c>
      <c r="D9" s="23"/>
      <c r="E9" s="14"/>
      <c r="F9" s="13"/>
      <c r="G9" s="25" t="s">
        <v>50</v>
      </c>
      <c r="H9" s="15">
        <f>C9+D9+Z9</f>
        <v>6</v>
      </c>
      <c r="I9" s="16"/>
      <c r="J9" s="16"/>
      <c r="K9" s="16"/>
      <c r="L9" s="17"/>
      <c r="M9" s="18"/>
      <c r="N9" s="18"/>
      <c r="O9" s="18"/>
      <c r="P9" s="17"/>
      <c r="Q9" s="16"/>
      <c r="R9" s="16"/>
      <c r="S9" s="16"/>
      <c r="T9" s="17"/>
      <c r="U9" s="27">
        <v>9</v>
      </c>
      <c r="V9" s="13">
        <v>30</v>
      </c>
      <c r="W9" s="25"/>
      <c r="X9" s="22">
        <f t="shared" si="0"/>
        <v>39</v>
      </c>
      <c r="Y9" s="19">
        <f t="shared" si="1"/>
        <v>28.676470588235293</v>
      </c>
      <c r="Z9" s="20">
        <f t="shared" si="2"/>
        <v>0</v>
      </c>
      <c r="AA9" s="27" t="s">
        <v>48</v>
      </c>
      <c r="AB9" s="13" t="s">
        <v>38</v>
      </c>
      <c r="AC9" s="22" t="s">
        <v>41</v>
      </c>
      <c r="AD9" s="13">
        <v>1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21"/>
      <c r="AL9" s="13">
        <v>1</v>
      </c>
      <c r="AM9" s="13">
        <v>1</v>
      </c>
      <c r="AN9" s="13">
        <v>1</v>
      </c>
      <c r="AO9" s="21"/>
      <c r="AP9" s="21"/>
      <c r="AQ9" s="21" t="s">
        <v>39</v>
      </c>
      <c r="AR9" s="21"/>
      <c r="AS9" s="21"/>
      <c r="AT9" s="21"/>
      <c r="AU9" s="21"/>
      <c r="AV9" s="21"/>
    </row>
    <row r="10" spans="1:48" x14ac:dyDescent="0.25">
      <c r="A10" s="12" t="s">
        <v>43</v>
      </c>
      <c r="B10" s="12" t="s">
        <v>37</v>
      </c>
      <c r="C10" s="13">
        <v>20</v>
      </c>
      <c r="D10" s="13">
        <v>27</v>
      </c>
      <c r="E10" s="14"/>
      <c r="F10" s="13"/>
      <c r="G10" s="13"/>
      <c r="H10" s="15">
        <f>C10+D10+Z10</f>
        <v>52</v>
      </c>
      <c r="I10" s="16">
        <v>35</v>
      </c>
      <c r="J10" s="16">
        <f>H10+I10</f>
        <v>87</v>
      </c>
      <c r="K10" s="16" t="s">
        <v>90</v>
      </c>
      <c r="L10" s="17" t="s">
        <v>95</v>
      </c>
      <c r="M10" s="18"/>
      <c r="N10" s="18"/>
      <c r="O10" s="18"/>
      <c r="P10" s="17"/>
      <c r="Q10" s="16"/>
      <c r="R10" s="16"/>
      <c r="S10" s="16"/>
      <c r="T10" s="17"/>
      <c r="U10" s="13">
        <v>48</v>
      </c>
      <c r="V10" s="13">
        <v>54</v>
      </c>
      <c r="W10" s="13">
        <v>31</v>
      </c>
      <c r="X10" s="13">
        <f t="shared" si="0"/>
        <v>133</v>
      </c>
      <c r="Y10" s="19">
        <f t="shared" si="1"/>
        <v>97.794117647058812</v>
      </c>
      <c r="Z10" s="20">
        <f t="shared" si="2"/>
        <v>5</v>
      </c>
      <c r="AA10" s="13" t="s">
        <v>38</v>
      </c>
      <c r="AB10" s="13" t="s">
        <v>38</v>
      </c>
      <c r="AC10" s="15" t="s">
        <v>38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21"/>
      <c r="AJ10" s="13">
        <v>1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21" t="s">
        <v>39</v>
      </c>
      <c r="AR10" s="21"/>
      <c r="AS10" s="21"/>
      <c r="AT10" s="21"/>
      <c r="AU10" s="21"/>
      <c r="AV10" s="21"/>
    </row>
    <row r="11" spans="1:48" x14ac:dyDescent="0.25">
      <c r="A11" s="12" t="s">
        <v>80</v>
      </c>
      <c r="B11" s="12" t="s">
        <v>37</v>
      </c>
      <c r="C11" s="13">
        <v>2</v>
      </c>
      <c r="D11" s="13">
        <v>10</v>
      </c>
      <c r="E11" s="14">
        <v>10.5</v>
      </c>
      <c r="F11" s="13"/>
      <c r="G11" s="13"/>
      <c r="H11" s="15">
        <f>E11+D11+Z11</f>
        <v>21.5</v>
      </c>
      <c r="I11" s="16"/>
      <c r="J11" s="16"/>
      <c r="K11" s="16"/>
      <c r="L11" s="17"/>
      <c r="M11" s="18">
        <v>26</v>
      </c>
      <c r="N11" s="18">
        <f>H11+M11</f>
        <v>47.5</v>
      </c>
      <c r="O11" s="18" t="s">
        <v>90</v>
      </c>
      <c r="P11" s="17">
        <v>2</v>
      </c>
      <c r="Q11" s="16"/>
      <c r="R11" s="16"/>
      <c r="S11" s="16"/>
      <c r="T11" s="17"/>
      <c r="U11" s="13">
        <v>41.5</v>
      </c>
      <c r="V11" s="13">
        <v>37.5</v>
      </c>
      <c r="W11" s="13">
        <v>23</v>
      </c>
      <c r="X11" s="13">
        <f t="shared" si="0"/>
        <v>102</v>
      </c>
      <c r="Y11" s="19">
        <f t="shared" si="1"/>
        <v>75</v>
      </c>
      <c r="Z11" s="20">
        <f t="shared" si="2"/>
        <v>1</v>
      </c>
      <c r="AA11" s="13" t="s">
        <v>38</v>
      </c>
      <c r="AB11" s="13" t="s">
        <v>38</v>
      </c>
      <c r="AC11" s="15" t="s">
        <v>38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30" t="s">
        <v>51</v>
      </c>
      <c r="AR11" s="21" t="s">
        <v>39</v>
      </c>
      <c r="AS11" s="21"/>
      <c r="AT11" s="21"/>
      <c r="AU11" s="21"/>
      <c r="AV11" s="21"/>
    </row>
    <row r="12" spans="1:48" x14ac:dyDescent="0.25">
      <c r="A12" s="12" t="s">
        <v>70</v>
      </c>
      <c r="B12" s="12" t="s">
        <v>37</v>
      </c>
      <c r="C12" s="13">
        <v>8.5</v>
      </c>
      <c r="D12" s="13">
        <v>8</v>
      </c>
      <c r="E12" s="14"/>
      <c r="F12" s="13"/>
      <c r="G12" s="13"/>
      <c r="H12" s="15">
        <f t="shared" ref="H12:H19" si="3">C12+D12+Z12</f>
        <v>18.5</v>
      </c>
      <c r="I12" s="16">
        <v>24.5</v>
      </c>
      <c r="J12" s="16">
        <f>H12+I12</f>
        <v>43</v>
      </c>
      <c r="K12" s="16" t="s">
        <v>90</v>
      </c>
      <c r="L12" s="17">
        <v>2</v>
      </c>
      <c r="M12" s="18"/>
      <c r="N12" s="18"/>
      <c r="O12" s="18"/>
      <c r="P12" s="17"/>
      <c r="Q12" s="16"/>
      <c r="R12" s="16"/>
      <c r="S12" s="16"/>
      <c r="T12" s="17"/>
      <c r="U12" s="13">
        <v>38.5</v>
      </c>
      <c r="V12" s="13">
        <v>42.5</v>
      </c>
      <c r="W12" s="13">
        <v>32</v>
      </c>
      <c r="X12" s="13">
        <f t="shared" si="0"/>
        <v>113</v>
      </c>
      <c r="Y12" s="19">
        <f t="shared" si="1"/>
        <v>83.088235294117638</v>
      </c>
      <c r="Z12" s="20">
        <f t="shared" si="2"/>
        <v>2</v>
      </c>
      <c r="AA12" s="13" t="s">
        <v>38</v>
      </c>
      <c r="AB12" s="13" t="s">
        <v>38</v>
      </c>
      <c r="AC12" s="15" t="s">
        <v>38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>
        <v>1</v>
      </c>
      <c r="AP12" s="13">
        <v>1</v>
      </c>
      <c r="AQ12" s="21" t="s">
        <v>39</v>
      </c>
      <c r="AR12" s="21"/>
      <c r="AS12" s="21"/>
      <c r="AT12" s="21"/>
      <c r="AU12" s="21"/>
      <c r="AV12" s="21"/>
    </row>
    <row r="13" spans="1:48" x14ac:dyDescent="0.25">
      <c r="A13" s="12" t="s">
        <v>81</v>
      </c>
      <c r="B13" s="12" t="s">
        <v>45</v>
      </c>
      <c r="C13" s="14">
        <v>15.5</v>
      </c>
      <c r="D13" s="14">
        <v>16.5</v>
      </c>
      <c r="E13" s="14"/>
      <c r="F13" s="14"/>
      <c r="G13" s="14"/>
      <c r="H13" s="15">
        <f t="shared" si="3"/>
        <v>34</v>
      </c>
      <c r="I13" s="16"/>
      <c r="J13" s="16"/>
      <c r="K13" s="16"/>
      <c r="L13" s="17"/>
      <c r="M13" s="18">
        <v>40</v>
      </c>
      <c r="N13" s="18">
        <f>H13+M13</f>
        <v>74</v>
      </c>
      <c r="O13" s="18" t="s">
        <v>90</v>
      </c>
      <c r="P13" s="17">
        <v>4</v>
      </c>
      <c r="Q13" s="16"/>
      <c r="R13" s="16"/>
      <c r="S13" s="16"/>
      <c r="T13" s="17"/>
      <c r="U13" s="14">
        <v>42.5</v>
      </c>
      <c r="V13" s="13">
        <v>46</v>
      </c>
      <c r="W13" s="13">
        <v>27</v>
      </c>
      <c r="X13" s="13">
        <f t="shared" si="0"/>
        <v>115.5</v>
      </c>
      <c r="Y13" s="19">
        <f t="shared" si="1"/>
        <v>84.92647058823529</v>
      </c>
      <c r="Z13" s="20">
        <f t="shared" si="2"/>
        <v>2</v>
      </c>
      <c r="AA13" s="13" t="s">
        <v>38</v>
      </c>
      <c r="AB13" s="13" t="s">
        <v>38</v>
      </c>
      <c r="AC13" s="15" t="s">
        <v>38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</v>
      </c>
      <c r="AO13" s="13">
        <v>1</v>
      </c>
      <c r="AP13" s="21"/>
      <c r="AQ13" s="21" t="s">
        <v>39</v>
      </c>
      <c r="AR13" s="21"/>
      <c r="AS13" s="21"/>
      <c r="AT13" s="21"/>
      <c r="AU13" s="21"/>
      <c r="AV13" s="21"/>
    </row>
    <row r="14" spans="1:48" x14ac:dyDescent="0.25">
      <c r="A14" s="12" t="s">
        <v>78</v>
      </c>
      <c r="B14" s="12" t="s">
        <v>45</v>
      </c>
      <c r="C14" s="14">
        <v>10</v>
      </c>
      <c r="D14" s="14">
        <v>8.5</v>
      </c>
      <c r="E14" s="14"/>
      <c r="F14" s="14"/>
      <c r="G14" s="14"/>
      <c r="H14" s="15">
        <f t="shared" si="3"/>
        <v>20.5</v>
      </c>
      <c r="I14" s="16"/>
      <c r="J14" s="16"/>
      <c r="K14" s="16"/>
      <c r="L14" s="17"/>
      <c r="M14" s="18">
        <v>31.5</v>
      </c>
      <c r="N14" s="18">
        <f>H14+M14</f>
        <v>52</v>
      </c>
      <c r="O14" s="18" t="s">
        <v>90</v>
      </c>
      <c r="P14" s="17">
        <v>2</v>
      </c>
      <c r="Q14" s="16"/>
      <c r="R14" s="16"/>
      <c r="S14" s="16"/>
      <c r="T14" s="17"/>
      <c r="U14" s="14">
        <v>36.5</v>
      </c>
      <c r="V14" s="13">
        <v>49</v>
      </c>
      <c r="W14" s="13">
        <v>25</v>
      </c>
      <c r="X14" s="13">
        <f t="shared" si="0"/>
        <v>110.5</v>
      </c>
      <c r="Y14" s="19">
        <f t="shared" si="1"/>
        <v>81.25</v>
      </c>
      <c r="Z14" s="20">
        <f t="shared" si="2"/>
        <v>2</v>
      </c>
      <c r="AA14" s="13" t="s">
        <v>38</v>
      </c>
      <c r="AB14" s="13" t="s">
        <v>38</v>
      </c>
      <c r="AC14" s="15" t="s">
        <v>38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  <c r="AQ14" s="21" t="s">
        <v>39</v>
      </c>
      <c r="AR14" s="21"/>
      <c r="AS14" s="21"/>
      <c r="AT14" s="21"/>
      <c r="AU14" s="21"/>
      <c r="AV14" s="21"/>
    </row>
    <row r="15" spans="1:48" x14ac:dyDescent="0.25">
      <c r="A15" s="12" t="s">
        <v>69</v>
      </c>
      <c r="B15" s="12" t="s">
        <v>45</v>
      </c>
      <c r="C15" s="14">
        <v>18.5</v>
      </c>
      <c r="D15" s="14">
        <v>23</v>
      </c>
      <c r="E15" s="14"/>
      <c r="F15" s="14"/>
      <c r="G15" s="14"/>
      <c r="H15" s="15">
        <f t="shared" si="3"/>
        <v>46.5</v>
      </c>
      <c r="I15" s="16">
        <v>50.5</v>
      </c>
      <c r="J15" s="16">
        <f>H15+I15</f>
        <v>97</v>
      </c>
      <c r="K15" s="16" t="s">
        <v>90</v>
      </c>
      <c r="L15" s="17" t="s">
        <v>95</v>
      </c>
      <c r="M15" s="18"/>
      <c r="N15" s="18"/>
      <c r="O15" s="18"/>
      <c r="P15" s="17"/>
      <c r="Q15" s="16"/>
      <c r="R15" s="16"/>
      <c r="S15" s="16"/>
      <c r="T15" s="17"/>
      <c r="U15" s="14">
        <v>46</v>
      </c>
      <c r="V15" s="13">
        <v>56</v>
      </c>
      <c r="W15" s="13">
        <v>32</v>
      </c>
      <c r="X15" s="13">
        <f t="shared" si="0"/>
        <v>134</v>
      </c>
      <c r="Y15" s="19">
        <f t="shared" si="1"/>
        <v>98.52941176470587</v>
      </c>
      <c r="Z15" s="20">
        <f t="shared" si="2"/>
        <v>5</v>
      </c>
      <c r="AA15" s="13" t="s">
        <v>38</v>
      </c>
      <c r="AB15" s="13" t="s">
        <v>38</v>
      </c>
      <c r="AC15" s="15" t="s">
        <v>38</v>
      </c>
      <c r="AD15" s="13">
        <v>1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13">
        <v>1</v>
      </c>
      <c r="AQ15" s="21" t="s">
        <v>39</v>
      </c>
      <c r="AR15" s="21"/>
      <c r="AS15" s="21"/>
      <c r="AT15" s="21"/>
      <c r="AU15" s="21"/>
      <c r="AV15" s="21"/>
    </row>
    <row r="16" spans="1:48" x14ac:dyDescent="0.25">
      <c r="A16" s="12" t="s">
        <v>53</v>
      </c>
      <c r="B16" s="12" t="s">
        <v>45</v>
      </c>
      <c r="C16" s="24">
        <v>4.5</v>
      </c>
      <c r="D16" s="24"/>
      <c r="E16" s="14"/>
      <c r="F16" s="14"/>
      <c r="G16" s="14"/>
      <c r="H16" s="15">
        <f t="shared" si="3"/>
        <v>4.5</v>
      </c>
      <c r="I16" s="16"/>
      <c r="J16" s="16"/>
      <c r="K16" s="16"/>
      <c r="L16" s="17"/>
      <c r="M16" s="18"/>
      <c r="N16" s="18"/>
      <c r="O16" s="18"/>
      <c r="P16" s="17"/>
      <c r="Q16" s="16"/>
      <c r="R16" s="16"/>
      <c r="S16" s="16"/>
      <c r="T16" s="17"/>
      <c r="U16" s="14">
        <v>37.5</v>
      </c>
      <c r="V16" s="13">
        <v>38</v>
      </c>
      <c r="W16" s="21"/>
      <c r="X16" s="13">
        <f t="shared" si="0"/>
        <v>75.5</v>
      </c>
      <c r="Y16" s="19">
        <f t="shared" si="1"/>
        <v>55.514705882352935</v>
      </c>
      <c r="Z16" s="20">
        <f t="shared" si="2"/>
        <v>0</v>
      </c>
      <c r="AA16" s="13" t="s">
        <v>38</v>
      </c>
      <c r="AB16" s="22"/>
      <c r="AC16" s="22" t="s">
        <v>41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21"/>
      <c r="AL16" s="21"/>
      <c r="AM16" s="21"/>
      <c r="AN16" s="21"/>
      <c r="AO16" s="21"/>
      <c r="AP16" s="21"/>
      <c r="AQ16" s="21" t="s">
        <v>39</v>
      </c>
      <c r="AR16" s="21"/>
      <c r="AS16" s="21"/>
      <c r="AT16" s="21"/>
      <c r="AU16" s="21"/>
      <c r="AV16" s="21"/>
    </row>
    <row r="17" spans="1:48" x14ac:dyDescent="0.25">
      <c r="A17" s="12" t="s">
        <v>62</v>
      </c>
      <c r="B17" s="12" t="s">
        <v>45</v>
      </c>
      <c r="C17" s="14">
        <v>8.5</v>
      </c>
      <c r="D17" s="14">
        <v>11</v>
      </c>
      <c r="E17" s="14"/>
      <c r="F17" s="14"/>
      <c r="G17" s="14"/>
      <c r="H17" s="15">
        <f t="shared" si="3"/>
        <v>20.5</v>
      </c>
      <c r="I17" s="16"/>
      <c r="J17" s="16"/>
      <c r="K17" s="16"/>
      <c r="L17" s="17"/>
      <c r="M17" s="18">
        <v>18.5</v>
      </c>
      <c r="N17" s="18">
        <f>H17+M17</f>
        <v>39</v>
      </c>
      <c r="O17" s="18" t="s">
        <v>91</v>
      </c>
      <c r="P17" s="17">
        <v>1</v>
      </c>
      <c r="Q17" s="16">
        <v>29</v>
      </c>
      <c r="R17" s="16">
        <v>49.5</v>
      </c>
      <c r="S17" s="16" t="s">
        <v>90</v>
      </c>
      <c r="T17" s="17">
        <v>2</v>
      </c>
      <c r="U17" s="14">
        <v>24.5</v>
      </c>
      <c r="V17" s="13">
        <v>50</v>
      </c>
      <c r="W17" s="13">
        <v>32</v>
      </c>
      <c r="X17" s="13">
        <f t="shared" si="0"/>
        <v>106.5</v>
      </c>
      <c r="Y17" s="19">
        <f t="shared" si="1"/>
        <v>78.308823529411754</v>
      </c>
      <c r="Z17" s="20">
        <f t="shared" si="2"/>
        <v>1</v>
      </c>
      <c r="AA17" s="13" t="s">
        <v>38</v>
      </c>
      <c r="AB17" s="13" t="s">
        <v>38</v>
      </c>
      <c r="AC17" s="15" t="s">
        <v>38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21" t="s">
        <v>39</v>
      </c>
      <c r="AR17" s="21"/>
      <c r="AS17" s="21"/>
      <c r="AT17" s="21"/>
      <c r="AU17" s="21"/>
      <c r="AV17" s="21"/>
    </row>
    <row r="18" spans="1:48" x14ac:dyDescent="0.25">
      <c r="A18" s="12" t="s">
        <v>65</v>
      </c>
      <c r="B18" s="12" t="s">
        <v>45</v>
      </c>
      <c r="C18" s="14">
        <v>14.5</v>
      </c>
      <c r="D18" s="14">
        <v>18.5</v>
      </c>
      <c r="E18" s="14"/>
      <c r="F18" s="14"/>
      <c r="G18" s="14"/>
      <c r="H18" s="15">
        <f t="shared" si="3"/>
        <v>37</v>
      </c>
      <c r="I18" s="16"/>
      <c r="J18" s="16"/>
      <c r="K18" s="16"/>
      <c r="L18" s="17"/>
      <c r="M18" s="18">
        <v>46</v>
      </c>
      <c r="N18" s="18">
        <f>H18+M18</f>
        <v>83</v>
      </c>
      <c r="O18" s="18" t="s">
        <v>90</v>
      </c>
      <c r="P18" s="17">
        <v>4</v>
      </c>
      <c r="Q18" s="16"/>
      <c r="R18" s="16"/>
      <c r="S18" s="16"/>
      <c r="T18" s="17"/>
      <c r="U18" s="14">
        <v>42.5</v>
      </c>
      <c r="V18" s="13">
        <v>54</v>
      </c>
      <c r="W18" s="13">
        <v>26</v>
      </c>
      <c r="X18" s="13">
        <f t="shared" si="0"/>
        <v>122.5</v>
      </c>
      <c r="Y18" s="19">
        <f t="shared" si="1"/>
        <v>90.073529411764696</v>
      </c>
      <c r="Z18" s="20">
        <f t="shared" si="2"/>
        <v>4</v>
      </c>
      <c r="AA18" s="13" t="s">
        <v>38</v>
      </c>
      <c r="AB18" s="13" t="s">
        <v>38</v>
      </c>
      <c r="AC18" s="15" t="s">
        <v>38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21" t="s">
        <v>39</v>
      </c>
      <c r="AR18" s="21"/>
      <c r="AS18" s="21"/>
      <c r="AT18" s="21"/>
      <c r="AU18" s="21"/>
      <c r="AV18" s="21"/>
    </row>
    <row r="19" spans="1:48" x14ac:dyDescent="0.25">
      <c r="A19" s="12" t="s">
        <v>56</v>
      </c>
      <c r="B19" s="12" t="s">
        <v>37</v>
      </c>
      <c r="C19" s="13">
        <v>20</v>
      </c>
      <c r="D19" s="13">
        <v>23</v>
      </c>
      <c r="E19" s="14"/>
      <c r="F19" s="13"/>
      <c r="G19" s="13"/>
      <c r="H19" s="15">
        <f t="shared" si="3"/>
        <v>49</v>
      </c>
      <c r="I19" s="16"/>
      <c r="J19" s="16"/>
      <c r="K19" s="16"/>
      <c r="L19" s="17"/>
      <c r="M19" s="18">
        <v>49</v>
      </c>
      <c r="N19" s="18">
        <f>H19+M19</f>
        <v>98</v>
      </c>
      <c r="O19" s="18" t="s">
        <v>90</v>
      </c>
      <c r="P19" s="17" t="s">
        <v>94</v>
      </c>
      <c r="Q19" s="16"/>
      <c r="R19" s="16"/>
      <c r="S19" s="16"/>
      <c r="T19" s="17"/>
      <c r="U19" s="13">
        <v>47</v>
      </c>
      <c r="V19" s="13">
        <v>58</v>
      </c>
      <c r="W19" s="13">
        <v>34</v>
      </c>
      <c r="X19" s="13">
        <f t="shared" si="0"/>
        <v>139</v>
      </c>
      <c r="Y19" s="19">
        <f t="shared" si="1"/>
        <v>102.20588235294117</v>
      </c>
      <c r="Z19" s="20">
        <f t="shared" si="2"/>
        <v>6</v>
      </c>
      <c r="AA19" s="13" t="s">
        <v>38</v>
      </c>
      <c r="AB19" s="13" t="s">
        <v>38</v>
      </c>
      <c r="AC19" s="15" t="s">
        <v>38</v>
      </c>
      <c r="AD19" s="13">
        <v>1</v>
      </c>
      <c r="AE19" s="13">
        <v>1</v>
      </c>
      <c r="AF19" s="13">
        <v>1</v>
      </c>
      <c r="AG19" s="13">
        <v>1</v>
      </c>
      <c r="AH19" s="21"/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21"/>
      <c r="AR19" s="21"/>
      <c r="AS19" s="21"/>
      <c r="AT19" s="21" t="s">
        <v>39</v>
      </c>
      <c r="AU19" s="21"/>
      <c r="AV19" s="21"/>
    </row>
    <row r="20" spans="1:48" x14ac:dyDescent="0.25">
      <c r="A20" s="12" t="s">
        <v>67</v>
      </c>
      <c r="B20" s="12" t="s">
        <v>37</v>
      </c>
      <c r="C20" s="13">
        <v>4</v>
      </c>
      <c r="D20" s="13">
        <v>13</v>
      </c>
      <c r="E20" s="14">
        <v>9</v>
      </c>
      <c r="F20" s="13"/>
      <c r="G20" s="13"/>
      <c r="H20" s="15">
        <f>E20+D20</f>
        <v>22</v>
      </c>
      <c r="I20" s="16"/>
      <c r="J20" s="16"/>
      <c r="K20" s="16"/>
      <c r="L20" s="17"/>
      <c r="M20" s="18"/>
      <c r="N20" s="18"/>
      <c r="O20" s="18"/>
      <c r="P20" s="17"/>
      <c r="Q20" s="16">
        <v>27.5</v>
      </c>
      <c r="R20" s="16">
        <v>49.5</v>
      </c>
      <c r="S20" s="16" t="s">
        <v>90</v>
      </c>
      <c r="T20" s="17">
        <v>2</v>
      </c>
      <c r="U20" s="13">
        <v>25.5</v>
      </c>
      <c r="V20" s="13">
        <v>30</v>
      </c>
      <c r="W20" s="26">
        <v>14.5</v>
      </c>
      <c r="X20" s="29">
        <f t="shared" si="0"/>
        <v>70</v>
      </c>
      <c r="Y20" s="19">
        <f t="shared" si="1"/>
        <v>51.470588235294116</v>
      </c>
      <c r="Z20" s="20">
        <f t="shared" si="2"/>
        <v>0</v>
      </c>
      <c r="AA20" s="29" t="s">
        <v>38</v>
      </c>
      <c r="AB20" s="13" t="s">
        <v>38</v>
      </c>
      <c r="AC20" s="15" t="s">
        <v>38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21" t="s">
        <v>39</v>
      </c>
      <c r="AR20" s="21"/>
      <c r="AS20" s="21"/>
      <c r="AT20" s="21"/>
      <c r="AU20" s="21"/>
      <c r="AV20" s="21"/>
    </row>
    <row r="21" spans="1:48" x14ac:dyDescent="0.25">
      <c r="A21" s="12" t="s">
        <v>57</v>
      </c>
      <c r="B21" s="12" t="s">
        <v>45</v>
      </c>
      <c r="C21" s="14">
        <v>2.5</v>
      </c>
      <c r="D21" s="24"/>
      <c r="E21" s="14">
        <v>6</v>
      </c>
      <c r="F21" s="14"/>
      <c r="G21" s="14"/>
      <c r="H21" s="15">
        <f>E21+G21</f>
        <v>6</v>
      </c>
      <c r="I21" s="16"/>
      <c r="J21" s="16"/>
      <c r="K21" s="16"/>
      <c r="L21" s="17"/>
      <c r="M21" s="18"/>
      <c r="N21" s="18"/>
      <c r="O21" s="18"/>
      <c r="P21" s="17"/>
      <c r="Q21" s="16"/>
      <c r="R21" s="16"/>
      <c r="S21" s="16"/>
      <c r="T21" s="17"/>
      <c r="U21" s="14"/>
      <c r="V21" s="21"/>
      <c r="W21" s="21"/>
      <c r="X21" s="13">
        <f t="shared" si="0"/>
        <v>0</v>
      </c>
      <c r="Y21" s="19">
        <f t="shared" si="1"/>
        <v>0</v>
      </c>
      <c r="Z21" s="20">
        <f t="shared" si="2"/>
        <v>0</v>
      </c>
      <c r="AA21" s="13"/>
      <c r="AB21" s="22"/>
      <c r="AC21" s="22" t="s">
        <v>41</v>
      </c>
      <c r="AD21" s="13">
        <v>1</v>
      </c>
      <c r="AE21" s="13">
        <v>1</v>
      </c>
      <c r="AF21" s="13">
        <v>1</v>
      </c>
      <c r="AG21" s="13">
        <v>1</v>
      </c>
      <c r="AH21" s="21"/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21"/>
      <c r="AO21" s="21"/>
      <c r="AP21" s="21"/>
      <c r="AQ21" s="21" t="s">
        <v>39</v>
      </c>
      <c r="AR21" s="21"/>
      <c r="AS21" s="21"/>
      <c r="AT21" s="21"/>
      <c r="AU21" s="21"/>
      <c r="AV21" s="21"/>
    </row>
    <row r="22" spans="1:48" x14ac:dyDescent="0.25">
      <c r="A22" s="12" t="s">
        <v>46</v>
      </c>
      <c r="B22" s="12" t="s">
        <v>45</v>
      </c>
      <c r="C22" s="24">
        <v>2</v>
      </c>
      <c r="D22" s="24">
        <v>3</v>
      </c>
      <c r="E22" s="24">
        <v>3.5</v>
      </c>
      <c r="F22" s="14"/>
      <c r="G22" s="14"/>
      <c r="H22" s="15">
        <f>C22+D22</f>
        <v>5</v>
      </c>
      <c r="I22" s="16"/>
      <c r="J22" s="16"/>
      <c r="K22" s="16"/>
      <c r="L22" s="17"/>
      <c r="M22" s="18"/>
      <c r="N22" s="18"/>
      <c r="O22" s="18"/>
      <c r="P22" s="17"/>
      <c r="Q22" s="16"/>
      <c r="R22" s="16"/>
      <c r="S22" s="16"/>
      <c r="T22" s="17"/>
      <c r="U22" s="14"/>
      <c r="V22" s="13">
        <v>8</v>
      </c>
      <c r="W22" s="21"/>
      <c r="X22" s="13">
        <f t="shared" si="0"/>
        <v>8</v>
      </c>
      <c r="Y22" s="19">
        <f t="shared" si="1"/>
        <v>5.8823529411764701</v>
      </c>
      <c r="Z22" s="20">
        <f t="shared" si="2"/>
        <v>0</v>
      </c>
      <c r="AA22" s="13"/>
      <c r="AB22" s="22"/>
      <c r="AC22" s="22" t="s">
        <v>41</v>
      </c>
      <c r="AD22" s="13">
        <v>1</v>
      </c>
      <c r="AE22" s="13">
        <v>1</v>
      </c>
      <c r="AF22" s="21"/>
      <c r="AG22" s="13">
        <v>1</v>
      </c>
      <c r="AH22" s="13"/>
      <c r="AI22" s="13">
        <v>1</v>
      </c>
      <c r="AJ22" s="21"/>
      <c r="AK22" s="13">
        <v>1</v>
      </c>
      <c r="AL22" s="13">
        <v>1</v>
      </c>
      <c r="AM22" s="21"/>
      <c r="AN22" s="21"/>
      <c r="AO22" s="21"/>
      <c r="AP22" s="21"/>
      <c r="AQ22" s="21"/>
      <c r="AR22" s="21"/>
      <c r="AS22" s="21"/>
      <c r="AT22" s="21"/>
      <c r="AU22" s="21" t="s">
        <v>39</v>
      </c>
      <c r="AV22" s="21"/>
    </row>
    <row r="23" spans="1:48" x14ac:dyDescent="0.25">
      <c r="A23" s="12" t="s">
        <v>52</v>
      </c>
      <c r="B23" s="12" t="s">
        <v>37</v>
      </c>
      <c r="C23" s="13">
        <v>20</v>
      </c>
      <c r="D23" s="13">
        <v>25.5</v>
      </c>
      <c r="E23" s="14"/>
      <c r="F23" s="13"/>
      <c r="G23" s="13"/>
      <c r="H23" s="15">
        <f>C23+D23+Z23</f>
        <v>51.5</v>
      </c>
      <c r="I23" s="16">
        <v>35.5</v>
      </c>
      <c r="J23" s="16">
        <f>H23+I23</f>
        <v>87</v>
      </c>
      <c r="K23" s="16" t="s">
        <v>90</v>
      </c>
      <c r="L23" s="17" t="s">
        <v>95</v>
      </c>
      <c r="M23" s="18"/>
      <c r="N23" s="18"/>
      <c r="O23" s="18"/>
      <c r="P23" s="17"/>
      <c r="Q23" s="16"/>
      <c r="R23" s="16"/>
      <c r="S23" s="16"/>
      <c r="T23" s="17"/>
      <c r="U23" s="13">
        <v>48</v>
      </c>
      <c r="V23" s="13">
        <v>56</v>
      </c>
      <c r="W23" s="13">
        <v>32</v>
      </c>
      <c r="X23" s="13">
        <f t="shared" si="0"/>
        <v>136</v>
      </c>
      <c r="Y23" s="19">
        <f t="shared" si="1"/>
        <v>99.999999999999986</v>
      </c>
      <c r="Z23" s="20">
        <f t="shared" si="2"/>
        <v>6</v>
      </c>
      <c r="AA23" s="13" t="s">
        <v>38</v>
      </c>
      <c r="AB23" s="13" t="s">
        <v>38</v>
      </c>
      <c r="AC23" s="15" t="s">
        <v>38</v>
      </c>
      <c r="AD23" s="13">
        <v>1</v>
      </c>
      <c r="AE23" s="13">
        <v>1</v>
      </c>
      <c r="AF23" s="13">
        <v>1</v>
      </c>
      <c r="AG23" s="13">
        <v>1</v>
      </c>
      <c r="AH23" s="13">
        <v>1</v>
      </c>
      <c r="AI23" s="21"/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13">
        <v>1</v>
      </c>
      <c r="AQ23" s="21" t="s">
        <v>39</v>
      </c>
      <c r="AR23" s="21"/>
      <c r="AS23" s="21"/>
      <c r="AT23" s="21"/>
      <c r="AU23" s="21"/>
      <c r="AV23" s="21"/>
    </row>
    <row r="24" spans="1:48" x14ac:dyDescent="0.25">
      <c r="A24" s="12" t="s">
        <v>77</v>
      </c>
      <c r="B24" s="12" t="s">
        <v>45</v>
      </c>
      <c r="C24" s="14">
        <v>13</v>
      </c>
      <c r="D24" s="14">
        <v>18.5</v>
      </c>
      <c r="E24" s="14"/>
      <c r="F24" s="14"/>
      <c r="G24" s="14"/>
      <c r="H24" s="15">
        <f>C24+D24+Z24</f>
        <v>36.5</v>
      </c>
      <c r="I24" s="16"/>
      <c r="J24" s="16"/>
      <c r="K24" s="16"/>
      <c r="L24" s="17"/>
      <c r="M24" s="18">
        <v>45.5</v>
      </c>
      <c r="N24" s="18">
        <f>H24+M24</f>
        <v>82</v>
      </c>
      <c r="O24" s="18" t="s">
        <v>90</v>
      </c>
      <c r="P24" s="17">
        <v>4</v>
      </c>
      <c r="Q24" s="16"/>
      <c r="R24" s="16"/>
      <c r="S24" s="16"/>
      <c r="T24" s="17"/>
      <c r="U24" s="14">
        <v>47</v>
      </c>
      <c r="V24" s="13">
        <v>56</v>
      </c>
      <c r="W24" s="13">
        <v>32</v>
      </c>
      <c r="X24" s="13">
        <f t="shared" si="0"/>
        <v>135</v>
      </c>
      <c r="Y24" s="19">
        <f t="shared" si="1"/>
        <v>99.264705882352928</v>
      </c>
      <c r="Z24" s="20">
        <f t="shared" si="2"/>
        <v>5</v>
      </c>
      <c r="AA24" s="13" t="s">
        <v>38</v>
      </c>
      <c r="AB24" s="13" t="s">
        <v>38</v>
      </c>
      <c r="AC24" s="15" t="s">
        <v>38</v>
      </c>
      <c r="AD24" s="13">
        <v>1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</v>
      </c>
      <c r="AP24" s="13">
        <v>1</v>
      </c>
      <c r="AQ24" s="21" t="s">
        <v>39</v>
      </c>
      <c r="AR24" s="21"/>
      <c r="AS24" s="21"/>
      <c r="AT24" s="21"/>
      <c r="AU24" s="21"/>
      <c r="AV24" s="21"/>
    </row>
    <row r="25" spans="1:48" x14ac:dyDescent="0.25">
      <c r="A25" s="12" t="s">
        <v>60</v>
      </c>
      <c r="B25" s="12" t="s">
        <v>37</v>
      </c>
      <c r="C25" s="13">
        <v>7</v>
      </c>
      <c r="D25" s="13">
        <v>6</v>
      </c>
      <c r="E25" s="14"/>
      <c r="F25" s="13"/>
      <c r="G25" s="13"/>
      <c r="H25" s="15">
        <f>C25+D25</f>
        <v>13</v>
      </c>
      <c r="I25" s="16"/>
      <c r="J25" s="16"/>
      <c r="K25" s="16"/>
      <c r="L25" s="17"/>
      <c r="M25" s="18"/>
      <c r="N25" s="18"/>
      <c r="O25" s="18"/>
      <c r="P25" s="17"/>
      <c r="Q25" s="16">
        <v>24.5</v>
      </c>
      <c r="R25" s="16">
        <v>37.5</v>
      </c>
      <c r="S25" s="16" t="s">
        <v>91</v>
      </c>
      <c r="T25" s="17">
        <v>1</v>
      </c>
      <c r="U25" s="13">
        <v>30.5</v>
      </c>
      <c r="V25" s="13">
        <v>37.5</v>
      </c>
      <c r="W25" s="13">
        <v>26</v>
      </c>
      <c r="X25" s="13">
        <f t="shared" si="0"/>
        <v>94</v>
      </c>
      <c r="Y25" s="19">
        <f t="shared" si="1"/>
        <v>69.117647058823522</v>
      </c>
      <c r="Z25" s="20">
        <f t="shared" si="2"/>
        <v>0</v>
      </c>
      <c r="AA25" s="13" t="s">
        <v>38</v>
      </c>
      <c r="AB25" s="13" t="s">
        <v>38</v>
      </c>
      <c r="AC25" s="15" t="s">
        <v>38</v>
      </c>
      <c r="AD25" s="13">
        <v>1</v>
      </c>
      <c r="AE25" s="13">
        <v>1</v>
      </c>
      <c r="AF25" s="13">
        <v>1</v>
      </c>
      <c r="AG25" s="13">
        <v>1</v>
      </c>
      <c r="AH25" s="13"/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21" t="s">
        <v>39</v>
      </c>
      <c r="AR25" s="21"/>
      <c r="AS25" s="21"/>
      <c r="AT25" s="21"/>
      <c r="AU25" s="21"/>
      <c r="AV25" s="21"/>
    </row>
    <row r="26" spans="1:48" x14ac:dyDescent="0.25">
      <c r="A26" s="12" t="s">
        <v>79</v>
      </c>
      <c r="B26" s="12" t="s">
        <v>37</v>
      </c>
      <c r="C26" s="21"/>
      <c r="D26" s="21"/>
      <c r="E26" s="14"/>
      <c r="F26" s="21"/>
      <c r="G26" s="21"/>
      <c r="H26" s="15">
        <f>C26+D26</f>
        <v>0</v>
      </c>
      <c r="I26" s="16"/>
      <c r="J26" s="16"/>
      <c r="K26" s="16"/>
      <c r="L26" s="17"/>
      <c r="M26" s="18"/>
      <c r="N26" s="18"/>
      <c r="O26" s="18"/>
      <c r="P26" s="17"/>
      <c r="Q26" s="16"/>
      <c r="R26" s="16"/>
      <c r="S26" s="16"/>
      <c r="T26" s="17"/>
      <c r="U26" s="21"/>
      <c r="V26" s="21"/>
      <c r="W26" s="21"/>
      <c r="X26" s="13"/>
      <c r="Y26" s="19">
        <f t="shared" si="1"/>
        <v>0</v>
      </c>
      <c r="Z26" s="20">
        <f t="shared" si="2"/>
        <v>0</v>
      </c>
      <c r="AA26" s="21"/>
      <c r="AB26" s="13"/>
      <c r="AC26" s="13"/>
      <c r="AD26" s="21"/>
      <c r="AE26" s="13">
        <v>1</v>
      </c>
      <c r="AF26" s="13">
        <v>1</v>
      </c>
      <c r="AG26" s="21"/>
      <c r="AH26" s="21"/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  <c r="AQ26" s="21"/>
      <c r="AR26" s="21"/>
      <c r="AS26" s="21"/>
      <c r="AT26" s="21"/>
      <c r="AU26" s="21"/>
      <c r="AV26" s="21" t="s">
        <v>39</v>
      </c>
    </row>
    <row r="27" spans="1:48" x14ac:dyDescent="0.25">
      <c r="A27" s="12" t="s">
        <v>59</v>
      </c>
      <c r="B27" s="12" t="s">
        <v>45</v>
      </c>
      <c r="C27" s="14">
        <v>3.5</v>
      </c>
      <c r="D27" s="14">
        <v>6</v>
      </c>
      <c r="E27" s="14">
        <v>7</v>
      </c>
      <c r="F27" s="14"/>
      <c r="G27" s="14"/>
      <c r="H27" s="15">
        <f>E27+D27+Z27</f>
        <v>14</v>
      </c>
      <c r="I27" s="16">
        <v>15.5</v>
      </c>
      <c r="J27" s="16">
        <f>H27+I27</f>
        <v>29.5</v>
      </c>
      <c r="K27" s="16" t="s">
        <v>91</v>
      </c>
      <c r="L27" s="17">
        <v>1</v>
      </c>
      <c r="M27" s="18">
        <v>26</v>
      </c>
      <c r="N27" s="18">
        <f>H27+M27</f>
        <v>40</v>
      </c>
      <c r="O27" s="18" t="s">
        <v>90</v>
      </c>
      <c r="P27" s="17">
        <v>2</v>
      </c>
      <c r="Q27" s="16"/>
      <c r="R27" s="16"/>
      <c r="S27" s="16"/>
      <c r="T27" s="17"/>
      <c r="U27" s="14">
        <v>33</v>
      </c>
      <c r="V27" s="13">
        <v>42</v>
      </c>
      <c r="W27" s="13">
        <v>28</v>
      </c>
      <c r="X27" s="13">
        <f t="shared" ref="X27:X43" si="4">SUM(U27:W27)</f>
        <v>103</v>
      </c>
      <c r="Y27" s="19">
        <f t="shared" si="1"/>
        <v>75.735294117647058</v>
      </c>
      <c r="Z27" s="20">
        <f t="shared" si="2"/>
        <v>1</v>
      </c>
      <c r="AA27" s="13" t="s">
        <v>38</v>
      </c>
      <c r="AB27" s="13" t="s">
        <v>38</v>
      </c>
      <c r="AC27" s="15" t="s">
        <v>38</v>
      </c>
      <c r="AD27" s="13">
        <v>1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</v>
      </c>
      <c r="AP27" s="21"/>
      <c r="AQ27" s="30" t="s">
        <v>51</v>
      </c>
      <c r="AR27" s="21" t="s">
        <v>39</v>
      </c>
      <c r="AS27" s="21"/>
      <c r="AT27" s="21"/>
      <c r="AU27" s="21"/>
      <c r="AV27" s="21"/>
    </row>
    <row r="28" spans="1:48" x14ac:dyDescent="0.25">
      <c r="A28" s="12" t="s">
        <v>47</v>
      </c>
      <c r="B28" s="12" t="s">
        <v>45</v>
      </c>
      <c r="C28" s="14"/>
      <c r="D28" s="14"/>
      <c r="E28" s="14">
        <v>17</v>
      </c>
      <c r="F28" s="14">
        <v>12.5</v>
      </c>
      <c r="G28" s="14"/>
      <c r="H28" s="15">
        <f>E28+F28</f>
        <v>29.5</v>
      </c>
      <c r="I28" s="16"/>
      <c r="J28" s="16"/>
      <c r="K28" s="16"/>
      <c r="L28" s="17"/>
      <c r="M28" s="18"/>
      <c r="N28" s="18"/>
      <c r="O28" s="18"/>
      <c r="P28" s="17"/>
      <c r="Q28" s="16">
        <v>48</v>
      </c>
      <c r="R28" s="16">
        <v>77.5</v>
      </c>
      <c r="S28" s="16" t="s">
        <v>90</v>
      </c>
      <c r="T28" s="17" t="s">
        <v>94</v>
      </c>
      <c r="U28" s="25"/>
      <c r="V28" s="13">
        <v>44</v>
      </c>
      <c r="W28" s="26">
        <v>12</v>
      </c>
      <c r="X28" s="22">
        <f t="shared" si="4"/>
        <v>56</v>
      </c>
      <c r="Y28" s="19">
        <f t="shared" si="1"/>
        <v>41.17647058823529</v>
      </c>
      <c r="Z28" s="20">
        <f t="shared" si="2"/>
        <v>0</v>
      </c>
      <c r="AA28" s="27" t="s">
        <v>85</v>
      </c>
      <c r="AB28" s="13" t="s">
        <v>38</v>
      </c>
      <c r="AC28" s="28" t="s">
        <v>38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21" t="s">
        <v>39</v>
      </c>
      <c r="AR28" s="21"/>
      <c r="AS28" s="21"/>
      <c r="AT28" s="21"/>
      <c r="AU28" s="21"/>
      <c r="AV28" s="21"/>
    </row>
    <row r="29" spans="1:48" x14ac:dyDescent="0.25">
      <c r="A29" s="12" t="s">
        <v>73</v>
      </c>
      <c r="B29" s="12" t="s">
        <v>37</v>
      </c>
      <c r="C29" s="13">
        <v>20</v>
      </c>
      <c r="D29" s="13">
        <v>24.5</v>
      </c>
      <c r="E29" s="14"/>
      <c r="F29" s="13"/>
      <c r="G29" s="13"/>
      <c r="H29" s="15">
        <f>C29+D29+Z29</f>
        <v>44.5</v>
      </c>
      <c r="I29" s="16"/>
      <c r="J29" s="16"/>
      <c r="K29" s="16"/>
      <c r="L29" s="17"/>
      <c r="M29" s="18">
        <v>38</v>
      </c>
      <c r="N29" s="18">
        <f>H29+M29</f>
        <v>82.5</v>
      </c>
      <c r="O29" s="18" t="s">
        <v>90</v>
      </c>
      <c r="P29" s="17">
        <v>4</v>
      </c>
      <c r="Q29" s="16"/>
      <c r="R29" s="16"/>
      <c r="S29" s="16"/>
      <c r="T29" s="17"/>
      <c r="U29" s="13">
        <v>45.5</v>
      </c>
      <c r="V29" s="13">
        <v>27</v>
      </c>
      <c r="W29" s="13">
        <v>22</v>
      </c>
      <c r="X29" s="13">
        <f t="shared" si="4"/>
        <v>94.5</v>
      </c>
      <c r="Y29" s="19">
        <f t="shared" si="1"/>
        <v>69.485294117647058</v>
      </c>
      <c r="Z29" s="20">
        <f t="shared" si="2"/>
        <v>0</v>
      </c>
      <c r="AA29" s="13" t="s">
        <v>38</v>
      </c>
      <c r="AB29" s="13" t="s">
        <v>38</v>
      </c>
      <c r="AC29" s="15" t="s">
        <v>38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21"/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</v>
      </c>
      <c r="AP29" s="13">
        <v>1</v>
      </c>
      <c r="AQ29" s="21" t="s">
        <v>39</v>
      </c>
      <c r="AR29" s="21"/>
      <c r="AS29" s="21"/>
      <c r="AT29" s="21"/>
      <c r="AU29" s="21"/>
      <c r="AV29" s="21"/>
    </row>
    <row r="30" spans="1:48" x14ac:dyDescent="0.25">
      <c r="A30" s="12" t="s">
        <v>72</v>
      </c>
      <c r="B30" s="12" t="s">
        <v>37</v>
      </c>
      <c r="C30" s="13">
        <v>19</v>
      </c>
      <c r="D30" s="13">
        <v>16.5</v>
      </c>
      <c r="E30" s="14"/>
      <c r="F30" s="13"/>
      <c r="G30" s="13"/>
      <c r="H30" s="15">
        <f>C30+D30+Z30</f>
        <v>35.5</v>
      </c>
      <c r="I30" s="16"/>
      <c r="J30" s="16"/>
      <c r="K30" s="16"/>
      <c r="L30" s="17"/>
      <c r="M30" s="18">
        <v>34.5</v>
      </c>
      <c r="N30" s="18">
        <f>H30+M30</f>
        <v>70</v>
      </c>
      <c r="O30" s="18" t="s">
        <v>90</v>
      </c>
      <c r="P30" s="17">
        <v>4</v>
      </c>
      <c r="Q30" s="16"/>
      <c r="R30" s="16"/>
      <c r="S30" s="16"/>
      <c r="T30" s="17"/>
      <c r="U30" s="13">
        <v>46</v>
      </c>
      <c r="V30" s="13">
        <v>30.5</v>
      </c>
      <c r="W30" s="13">
        <v>24</v>
      </c>
      <c r="X30" s="13">
        <f t="shared" si="4"/>
        <v>100.5</v>
      </c>
      <c r="Y30" s="19">
        <f t="shared" si="1"/>
        <v>73.897058823529406</v>
      </c>
      <c r="Z30" s="20">
        <f t="shared" si="2"/>
        <v>0</v>
      </c>
      <c r="AA30" s="13" t="s">
        <v>38</v>
      </c>
      <c r="AB30" s="13" t="s">
        <v>38</v>
      </c>
      <c r="AC30" s="15" t="s">
        <v>38</v>
      </c>
      <c r="AD30" s="13">
        <v>1</v>
      </c>
      <c r="AE30" s="13">
        <v>1</v>
      </c>
      <c r="AF30" s="13">
        <v>1</v>
      </c>
      <c r="AG30" s="13">
        <v>1</v>
      </c>
      <c r="AH30" s="21"/>
      <c r="AI30" s="21"/>
      <c r="AJ30" s="21"/>
      <c r="AK30" s="13">
        <v>1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21" t="s">
        <v>39</v>
      </c>
      <c r="AR30" s="21"/>
      <c r="AS30" s="21"/>
      <c r="AT30" s="21"/>
      <c r="AU30" s="21"/>
      <c r="AV30" s="21"/>
    </row>
    <row r="31" spans="1:48" x14ac:dyDescent="0.25">
      <c r="A31" s="12" t="s">
        <v>49</v>
      </c>
      <c r="B31" s="12" t="s">
        <v>45</v>
      </c>
      <c r="C31" s="14">
        <v>6</v>
      </c>
      <c r="D31" s="26"/>
      <c r="E31" s="14"/>
      <c r="F31" s="24">
        <v>3</v>
      </c>
      <c r="G31" s="25">
        <v>6</v>
      </c>
      <c r="H31" s="15">
        <v>12</v>
      </c>
      <c r="I31" s="16"/>
      <c r="J31" s="16"/>
      <c r="K31" s="16"/>
      <c r="L31" s="17"/>
      <c r="M31" s="18"/>
      <c r="N31" s="18"/>
      <c r="O31" s="18"/>
      <c r="P31" s="17"/>
      <c r="Q31" s="16">
        <v>24</v>
      </c>
      <c r="R31" s="16">
        <f>H31+Q31</f>
        <v>36</v>
      </c>
      <c r="S31" s="16" t="s">
        <v>91</v>
      </c>
      <c r="T31" s="17">
        <v>1</v>
      </c>
      <c r="U31" s="26">
        <v>6</v>
      </c>
      <c r="V31" s="13">
        <v>49</v>
      </c>
      <c r="W31" s="26">
        <v>34</v>
      </c>
      <c r="X31" s="29">
        <f t="shared" si="4"/>
        <v>89</v>
      </c>
      <c r="Y31" s="19">
        <f t="shared" si="1"/>
        <v>65.441176470588232</v>
      </c>
      <c r="Z31" s="20">
        <f t="shared" si="2"/>
        <v>0</v>
      </c>
      <c r="AA31" s="13" t="s">
        <v>38</v>
      </c>
      <c r="AB31" s="13" t="s">
        <v>38</v>
      </c>
      <c r="AC31" s="28" t="s">
        <v>38</v>
      </c>
      <c r="AD31" s="13">
        <v>1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>
        <v>1</v>
      </c>
      <c r="AN31" s="21"/>
      <c r="AO31" s="13">
        <v>1</v>
      </c>
      <c r="AP31" s="21"/>
      <c r="AQ31" s="30" t="s">
        <v>51</v>
      </c>
      <c r="AR31" s="30" t="s">
        <v>51</v>
      </c>
      <c r="AS31" s="21" t="s">
        <v>39</v>
      </c>
      <c r="AT31" s="21"/>
      <c r="AU31" s="21"/>
      <c r="AV31" s="21"/>
    </row>
    <row r="32" spans="1:48" x14ac:dyDescent="0.25">
      <c r="A32" s="12" t="s">
        <v>64</v>
      </c>
      <c r="B32" s="12" t="s">
        <v>37</v>
      </c>
      <c r="C32" s="13">
        <v>13</v>
      </c>
      <c r="D32" s="13">
        <v>8.5</v>
      </c>
      <c r="E32" s="14"/>
      <c r="F32" s="13"/>
      <c r="G32" s="13"/>
      <c r="H32" s="15">
        <f>C32+D32+Z32</f>
        <v>21.5</v>
      </c>
      <c r="I32" s="16"/>
      <c r="J32" s="16"/>
      <c r="K32" s="16"/>
      <c r="L32" s="17"/>
      <c r="M32" s="18"/>
      <c r="N32" s="18"/>
      <c r="O32" s="18"/>
      <c r="P32" s="17"/>
      <c r="Q32" s="16"/>
      <c r="R32" s="16"/>
      <c r="S32" s="16"/>
      <c r="T32" s="17"/>
      <c r="U32" s="27">
        <v>20.5</v>
      </c>
      <c r="V32" s="13">
        <v>30.5</v>
      </c>
      <c r="W32" s="25"/>
      <c r="X32" s="22">
        <f t="shared" si="4"/>
        <v>51</v>
      </c>
      <c r="Y32" s="19">
        <f t="shared" si="1"/>
        <v>37.5</v>
      </c>
      <c r="Z32" s="20">
        <f t="shared" si="2"/>
        <v>0</v>
      </c>
      <c r="AA32" s="27" t="s">
        <v>48</v>
      </c>
      <c r="AB32" s="13" t="s">
        <v>38</v>
      </c>
      <c r="AC32" s="22" t="s">
        <v>41</v>
      </c>
      <c r="AD32" s="13">
        <v>1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>
        <v>1</v>
      </c>
      <c r="AM32" s="13">
        <v>1</v>
      </c>
      <c r="AN32" s="13">
        <v>1</v>
      </c>
      <c r="AO32" s="13">
        <v>1</v>
      </c>
      <c r="AP32" s="13">
        <v>1</v>
      </c>
      <c r="AQ32" s="21" t="s">
        <v>39</v>
      </c>
      <c r="AR32" s="21"/>
      <c r="AS32" s="21"/>
      <c r="AT32" s="21"/>
      <c r="AU32" s="21"/>
      <c r="AV32" s="21"/>
    </row>
    <row r="33" spans="1:48" x14ac:dyDescent="0.25">
      <c r="A33" s="12" t="s">
        <v>83</v>
      </c>
      <c r="B33" s="12" t="s">
        <v>37</v>
      </c>
      <c r="C33" s="13">
        <v>9.5</v>
      </c>
      <c r="D33" s="13">
        <v>6</v>
      </c>
      <c r="E33" s="14"/>
      <c r="F33" s="21"/>
      <c r="G33" s="21"/>
      <c r="H33" s="15">
        <f>C33+D33</f>
        <v>15.5</v>
      </c>
      <c r="I33" s="16"/>
      <c r="J33" s="16"/>
      <c r="K33" s="16"/>
      <c r="L33" s="17"/>
      <c r="M33" s="18"/>
      <c r="N33" s="18"/>
      <c r="O33" s="18"/>
      <c r="P33" s="17"/>
      <c r="Q33" s="16">
        <v>28</v>
      </c>
      <c r="R33" s="16">
        <v>43.5</v>
      </c>
      <c r="S33" s="16" t="s">
        <v>90</v>
      </c>
      <c r="T33" s="17">
        <v>2</v>
      </c>
      <c r="U33" s="25"/>
      <c r="V33" s="13">
        <v>35</v>
      </c>
      <c r="W33" s="29">
        <v>16</v>
      </c>
      <c r="X33" s="22">
        <f t="shared" si="4"/>
        <v>51</v>
      </c>
      <c r="Y33" s="19">
        <f t="shared" si="1"/>
        <v>37.5</v>
      </c>
      <c r="Z33" s="20">
        <f t="shared" si="2"/>
        <v>0</v>
      </c>
      <c r="AA33" s="31" t="s">
        <v>87</v>
      </c>
      <c r="AB33" s="13" t="s">
        <v>38</v>
      </c>
      <c r="AC33" s="28" t="s">
        <v>38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>
        <v>1</v>
      </c>
      <c r="AN33" s="13">
        <v>1</v>
      </c>
      <c r="AO33" s="13">
        <v>1</v>
      </c>
      <c r="AP33" s="13">
        <v>1</v>
      </c>
      <c r="AQ33" s="30" t="s">
        <v>51</v>
      </c>
      <c r="AR33" s="21" t="s">
        <v>39</v>
      </c>
      <c r="AS33" s="21"/>
      <c r="AT33" s="21"/>
      <c r="AU33" s="21"/>
      <c r="AV33" s="21"/>
    </row>
    <row r="34" spans="1:48" x14ac:dyDescent="0.25">
      <c r="A34" s="12" t="s">
        <v>75</v>
      </c>
      <c r="B34" s="12" t="s">
        <v>37</v>
      </c>
      <c r="C34" s="13">
        <v>14</v>
      </c>
      <c r="D34" s="13">
        <v>23.5</v>
      </c>
      <c r="E34" s="14"/>
      <c r="F34" s="13"/>
      <c r="G34" s="13"/>
      <c r="H34" s="15">
        <f>C34+D34+Z34</f>
        <v>42.5</v>
      </c>
      <c r="I34" s="16"/>
      <c r="J34" s="16"/>
      <c r="K34" s="16"/>
      <c r="L34" s="17"/>
      <c r="M34" s="18">
        <v>34</v>
      </c>
      <c r="N34" s="18">
        <f>H34+M34</f>
        <v>76.5</v>
      </c>
      <c r="O34" s="18" t="s">
        <v>90</v>
      </c>
      <c r="P34" s="17">
        <v>4</v>
      </c>
      <c r="Q34" s="16"/>
      <c r="R34" s="16"/>
      <c r="S34" s="16"/>
      <c r="T34" s="17"/>
      <c r="U34" s="13">
        <v>46</v>
      </c>
      <c r="V34" s="13">
        <v>56</v>
      </c>
      <c r="W34" s="13">
        <v>32</v>
      </c>
      <c r="X34" s="13">
        <f t="shared" si="4"/>
        <v>134</v>
      </c>
      <c r="Y34" s="19">
        <f t="shared" si="1"/>
        <v>98.52941176470587</v>
      </c>
      <c r="Z34" s="20">
        <f t="shared" si="2"/>
        <v>5</v>
      </c>
      <c r="AA34" s="13" t="s">
        <v>38</v>
      </c>
      <c r="AB34" s="13" t="s">
        <v>38</v>
      </c>
      <c r="AC34" s="15" t="s">
        <v>38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21" t="s">
        <v>39</v>
      </c>
      <c r="AR34" s="21"/>
      <c r="AS34" s="21"/>
      <c r="AT34" s="21"/>
      <c r="AU34" s="21"/>
      <c r="AV34" s="21"/>
    </row>
    <row r="35" spans="1:48" x14ac:dyDescent="0.25">
      <c r="A35" s="12" t="s">
        <v>44</v>
      </c>
      <c r="B35" s="12" t="s">
        <v>45</v>
      </c>
      <c r="C35" s="14">
        <v>20</v>
      </c>
      <c r="D35" s="14">
        <v>19</v>
      </c>
      <c r="E35" s="14"/>
      <c r="F35" s="14"/>
      <c r="G35" s="14"/>
      <c r="H35" s="15">
        <f>C35+D35+Z35</f>
        <v>44</v>
      </c>
      <c r="I35" s="16">
        <v>65.5</v>
      </c>
      <c r="J35" s="16">
        <f>H35+I35</f>
        <v>109.5</v>
      </c>
      <c r="K35" s="16" t="s">
        <v>90</v>
      </c>
      <c r="L35" s="17" t="s">
        <v>94</v>
      </c>
      <c r="M35" s="18"/>
      <c r="N35" s="18"/>
      <c r="O35" s="18"/>
      <c r="P35" s="17"/>
      <c r="Q35" s="16"/>
      <c r="R35" s="16"/>
      <c r="S35" s="16"/>
      <c r="T35" s="17"/>
      <c r="U35" s="14">
        <v>47.5</v>
      </c>
      <c r="V35" s="13">
        <v>56</v>
      </c>
      <c r="W35" s="13">
        <v>32</v>
      </c>
      <c r="X35" s="13">
        <f t="shared" si="4"/>
        <v>135.5</v>
      </c>
      <c r="Y35" s="19">
        <f t="shared" si="1"/>
        <v>99.632352941176464</v>
      </c>
      <c r="Z35" s="20">
        <f t="shared" si="2"/>
        <v>5</v>
      </c>
      <c r="AA35" s="13" t="s">
        <v>38</v>
      </c>
      <c r="AB35" s="13" t="s">
        <v>38</v>
      </c>
      <c r="AC35" s="15" t="s">
        <v>38</v>
      </c>
      <c r="AD35" s="13">
        <v>1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13">
        <v>1</v>
      </c>
      <c r="AP35" s="13">
        <v>1</v>
      </c>
      <c r="AQ35" s="21" t="s">
        <v>39</v>
      </c>
      <c r="AR35" s="21"/>
      <c r="AS35" s="21"/>
      <c r="AT35" s="21"/>
      <c r="AU35" s="21"/>
      <c r="AV35" s="21"/>
    </row>
    <row r="36" spans="1:48" x14ac:dyDescent="0.25">
      <c r="A36" s="12" t="s">
        <v>54</v>
      </c>
      <c r="B36" s="12" t="s">
        <v>37</v>
      </c>
      <c r="C36" s="13">
        <v>9</v>
      </c>
      <c r="D36" s="13">
        <v>16</v>
      </c>
      <c r="E36" s="14"/>
      <c r="F36" s="13"/>
      <c r="G36" s="13"/>
      <c r="H36" s="15">
        <f>C36+D36+Z36</f>
        <v>26</v>
      </c>
      <c r="I36" s="16"/>
      <c r="J36" s="16"/>
      <c r="K36" s="16"/>
      <c r="L36" s="17"/>
      <c r="M36" s="18"/>
      <c r="N36" s="18"/>
      <c r="O36" s="18"/>
      <c r="P36" s="17"/>
      <c r="Q36" s="16"/>
      <c r="R36" s="16"/>
      <c r="S36" s="16"/>
      <c r="T36" s="17"/>
      <c r="U36" s="13">
        <v>35</v>
      </c>
      <c r="V36" s="13">
        <v>39.5</v>
      </c>
      <c r="W36" s="13">
        <v>30</v>
      </c>
      <c r="X36" s="13">
        <f t="shared" si="4"/>
        <v>104.5</v>
      </c>
      <c r="Y36" s="19">
        <f t="shared" si="1"/>
        <v>76.838235294117638</v>
      </c>
      <c r="Z36" s="20">
        <f t="shared" si="2"/>
        <v>1</v>
      </c>
      <c r="AA36" s="13" t="s">
        <v>38</v>
      </c>
      <c r="AB36" s="13" t="s">
        <v>38</v>
      </c>
      <c r="AC36" s="15" t="s">
        <v>38</v>
      </c>
      <c r="AD36" s="13">
        <v>1</v>
      </c>
      <c r="AE36" s="13">
        <v>1</v>
      </c>
      <c r="AF36" s="13">
        <v>1</v>
      </c>
      <c r="AG36" s="13">
        <v>1</v>
      </c>
      <c r="AH36" s="13">
        <v>1</v>
      </c>
      <c r="AI36" s="21"/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21" t="s">
        <v>39</v>
      </c>
      <c r="AR36" s="21"/>
      <c r="AS36" s="21"/>
      <c r="AT36" s="21"/>
      <c r="AU36" s="21"/>
      <c r="AV36" s="21"/>
    </row>
    <row r="37" spans="1:48" x14ac:dyDescent="0.25">
      <c r="A37" s="12" t="s">
        <v>63</v>
      </c>
      <c r="B37" s="12" t="s">
        <v>45</v>
      </c>
      <c r="C37" s="14">
        <v>6</v>
      </c>
      <c r="D37" s="14">
        <v>6</v>
      </c>
      <c r="E37" s="14"/>
      <c r="F37" s="14"/>
      <c r="G37" s="14"/>
      <c r="H37" s="15">
        <f>C37+D37+Z37</f>
        <v>14</v>
      </c>
      <c r="I37" s="16"/>
      <c r="J37" s="16"/>
      <c r="K37" s="16"/>
      <c r="L37" s="17"/>
      <c r="M37" s="18">
        <v>6</v>
      </c>
      <c r="N37" s="18">
        <f>H37+M37</f>
        <v>20</v>
      </c>
      <c r="O37" s="18" t="s">
        <v>91</v>
      </c>
      <c r="P37" s="17">
        <v>1</v>
      </c>
      <c r="Q37" s="16">
        <v>19</v>
      </c>
      <c r="R37" s="16">
        <v>33</v>
      </c>
      <c r="S37" s="16" t="s">
        <v>91</v>
      </c>
      <c r="T37" s="17">
        <v>1</v>
      </c>
      <c r="U37" s="14">
        <v>43</v>
      </c>
      <c r="V37" s="13">
        <v>42.5</v>
      </c>
      <c r="W37" s="13">
        <v>26</v>
      </c>
      <c r="X37" s="13">
        <f t="shared" si="4"/>
        <v>111.5</v>
      </c>
      <c r="Y37" s="19">
        <f t="shared" si="1"/>
        <v>81.985294117647058</v>
      </c>
      <c r="Z37" s="20">
        <f t="shared" si="2"/>
        <v>2</v>
      </c>
      <c r="AA37" s="13" t="s">
        <v>38</v>
      </c>
      <c r="AB37" s="13" t="s">
        <v>38</v>
      </c>
      <c r="AC37" s="15" t="s">
        <v>38</v>
      </c>
      <c r="AD37" s="13">
        <v>1</v>
      </c>
      <c r="AE37" s="13">
        <v>1</v>
      </c>
      <c r="AF37" s="13">
        <v>1</v>
      </c>
      <c r="AG37" s="13">
        <v>1</v>
      </c>
      <c r="AH37" s="13">
        <v>1</v>
      </c>
      <c r="AI37" s="13">
        <v>1</v>
      </c>
      <c r="AJ37" s="13">
        <v>1</v>
      </c>
      <c r="AK37" s="13">
        <v>1</v>
      </c>
      <c r="AL37" s="13">
        <v>1</v>
      </c>
      <c r="AM37" s="13">
        <v>1</v>
      </c>
      <c r="AN37" s="13">
        <v>1</v>
      </c>
      <c r="AO37" s="13">
        <v>1</v>
      </c>
      <c r="AP37" s="13">
        <v>1</v>
      </c>
      <c r="AQ37" s="30" t="s">
        <v>51</v>
      </c>
      <c r="AR37" s="21" t="s">
        <v>39</v>
      </c>
      <c r="AS37" s="21"/>
      <c r="AT37" s="21"/>
      <c r="AU37" s="21"/>
      <c r="AV37" s="21"/>
    </row>
    <row r="38" spans="1:48" x14ac:dyDescent="0.25">
      <c r="A38" s="12" t="s">
        <v>42</v>
      </c>
      <c r="B38" s="12" t="s">
        <v>37</v>
      </c>
      <c r="C38" s="13">
        <v>15</v>
      </c>
      <c r="D38" s="13">
        <v>12.5</v>
      </c>
      <c r="E38" s="14"/>
      <c r="F38" s="13">
        <v>18.5</v>
      </c>
      <c r="G38" s="13"/>
      <c r="H38" s="15">
        <f>C38+F38+Z38</f>
        <v>37.5</v>
      </c>
      <c r="I38" s="16"/>
      <c r="J38" s="16"/>
      <c r="K38" s="16"/>
      <c r="L38" s="17"/>
      <c r="M38" s="18"/>
      <c r="N38" s="18"/>
      <c r="O38" s="18"/>
      <c r="P38" s="17"/>
      <c r="Q38" s="16">
        <v>41</v>
      </c>
      <c r="R38" s="16">
        <v>78.5</v>
      </c>
      <c r="S38" s="16" t="s">
        <v>90</v>
      </c>
      <c r="T38" s="17">
        <v>4</v>
      </c>
      <c r="U38" s="13">
        <v>47.5</v>
      </c>
      <c r="V38" s="13">
        <v>52</v>
      </c>
      <c r="W38" s="13">
        <v>24</v>
      </c>
      <c r="X38" s="13">
        <f t="shared" si="4"/>
        <v>123.5</v>
      </c>
      <c r="Y38" s="19">
        <f t="shared" si="1"/>
        <v>90.808823529411754</v>
      </c>
      <c r="Z38" s="20">
        <f t="shared" si="2"/>
        <v>4</v>
      </c>
      <c r="AA38" s="13" t="s">
        <v>38</v>
      </c>
      <c r="AB38" s="13" t="s">
        <v>38</v>
      </c>
      <c r="AC38" s="15" t="s">
        <v>38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21"/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>
        <v>1</v>
      </c>
      <c r="AP38" s="13">
        <v>1</v>
      </c>
      <c r="AQ38" s="21" t="s">
        <v>39</v>
      </c>
      <c r="AR38" s="21"/>
      <c r="AS38" s="21"/>
      <c r="AT38" s="21"/>
      <c r="AU38" s="21"/>
      <c r="AV38" s="21"/>
    </row>
    <row r="39" spans="1:48" x14ac:dyDescent="0.25">
      <c r="A39" s="12" t="s">
        <v>82</v>
      </c>
      <c r="B39" s="12" t="s">
        <v>37</v>
      </c>
      <c r="C39" s="22">
        <v>2</v>
      </c>
      <c r="D39" s="22">
        <v>2.5</v>
      </c>
      <c r="E39" s="24">
        <v>4</v>
      </c>
      <c r="F39" s="13"/>
      <c r="G39" s="13"/>
      <c r="H39" s="15">
        <f>E39+D39</f>
        <v>6.5</v>
      </c>
      <c r="I39" s="16"/>
      <c r="J39" s="16"/>
      <c r="K39" s="16"/>
      <c r="L39" s="17"/>
      <c r="M39" s="18"/>
      <c r="N39" s="18"/>
      <c r="O39" s="18"/>
      <c r="P39" s="17"/>
      <c r="Q39" s="16"/>
      <c r="R39" s="16"/>
      <c r="S39" s="16"/>
      <c r="T39" s="17"/>
      <c r="U39" s="13">
        <v>12.5</v>
      </c>
      <c r="V39" s="13">
        <v>5</v>
      </c>
      <c r="W39" s="13">
        <v>1.5</v>
      </c>
      <c r="X39" s="13">
        <f t="shared" si="4"/>
        <v>19</v>
      </c>
      <c r="Y39" s="19">
        <f t="shared" si="1"/>
        <v>13.970588235294116</v>
      </c>
      <c r="Z39" s="20">
        <f t="shared" si="2"/>
        <v>0</v>
      </c>
      <c r="AA39" s="13"/>
      <c r="AB39" s="13" t="s">
        <v>38</v>
      </c>
      <c r="AC39" s="22" t="s">
        <v>41</v>
      </c>
      <c r="AD39" s="13">
        <v>1</v>
      </c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13">
        <v>1</v>
      </c>
      <c r="AK39" s="13">
        <v>1</v>
      </c>
      <c r="AL39" s="13">
        <v>1</v>
      </c>
      <c r="AM39" s="13">
        <v>1</v>
      </c>
      <c r="AN39" s="13">
        <v>1</v>
      </c>
      <c r="AO39" s="13">
        <v>1</v>
      </c>
      <c r="AP39" s="13">
        <v>1</v>
      </c>
      <c r="AQ39" s="21" t="s">
        <v>39</v>
      </c>
      <c r="AR39" s="21"/>
      <c r="AS39" s="21"/>
      <c r="AT39" s="21"/>
      <c r="AU39" s="21"/>
      <c r="AV39" s="21"/>
    </row>
    <row r="40" spans="1:48" x14ac:dyDescent="0.25">
      <c r="A40" s="12" t="s">
        <v>66</v>
      </c>
      <c r="B40" s="12" t="s">
        <v>45</v>
      </c>
      <c r="C40" s="24">
        <v>4</v>
      </c>
      <c r="D40" s="24"/>
      <c r="E40" s="14"/>
      <c r="F40" s="14"/>
      <c r="G40" s="14"/>
      <c r="H40" s="15">
        <f>C40+D40</f>
        <v>4</v>
      </c>
      <c r="I40" s="16"/>
      <c r="J40" s="16"/>
      <c r="K40" s="16"/>
      <c r="L40" s="17"/>
      <c r="M40" s="18"/>
      <c r="N40" s="18"/>
      <c r="O40" s="18"/>
      <c r="P40" s="17"/>
      <c r="Q40" s="16"/>
      <c r="R40" s="16"/>
      <c r="S40" s="16"/>
      <c r="T40" s="17"/>
      <c r="U40" s="14">
        <v>43</v>
      </c>
      <c r="V40" s="21"/>
      <c r="W40" s="21"/>
      <c r="X40" s="13">
        <f t="shared" si="4"/>
        <v>43</v>
      </c>
      <c r="Y40" s="19">
        <f t="shared" si="1"/>
        <v>31.617647058823525</v>
      </c>
      <c r="Z40" s="20">
        <f t="shared" si="2"/>
        <v>0</v>
      </c>
      <c r="AA40" s="13"/>
      <c r="AB40" s="22"/>
      <c r="AC40" s="22" t="s">
        <v>41</v>
      </c>
      <c r="AD40" s="13">
        <v>1</v>
      </c>
      <c r="AE40" s="13">
        <v>1</v>
      </c>
      <c r="AF40" s="21"/>
      <c r="AG40" s="13">
        <v>1</v>
      </c>
      <c r="AH40" s="13">
        <v>1</v>
      </c>
      <c r="AI40" s="13">
        <v>1</v>
      </c>
      <c r="AJ40" s="13">
        <v>1</v>
      </c>
      <c r="AK40" s="13"/>
      <c r="AL40" s="13">
        <v>1</v>
      </c>
      <c r="AM40" s="13"/>
      <c r="AN40" s="21"/>
      <c r="AO40" s="21"/>
      <c r="AP40" s="21"/>
      <c r="AQ40" s="30" t="s">
        <v>51</v>
      </c>
      <c r="AR40" s="21"/>
      <c r="AS40" s="21"/>
      <c r="AT40" s="21"/>
      <c r="AU40" s="21"/>
      <c r="AV40" s="21"/>
    </row>
    <row r="41" spans="1:48" x14ac:dyDescent="0.25">
      <c r="A41" s="12" t="s">
        <v>55</v>
      </c>
      <c r="B41" s="12" t="s">
        <v>45</v>
      </c>
      <c r="C41" s="14">
        <v>10.5</v>
      </c>
      <c r="D41" s="14">
        <v>7.5</v>
      </c>
      <c r="E41" s="14"/>
      <c r="F41" s="14"/>
      <c r="G41" s="14"/>
      <c r="H41" s="15">
        <f>C41+D41+Z41</f>
        <v>18</v>
      </c>
      <c r="I41" s="16"/>
      <c r="J41" s="16"/>
      <c r="K41" s="16"/>
      <c r="L41" s="17"/>
      <c r="M41" s="18">
        <v>28</v>
      </c>
      <c r="N41" s="18">
        <f>H41+M41</f>
        <v>46</v>
      </c>
      <c r="O41" s="18" t="s">
        <v>90</v>
      </c>
      <c r="P41" s="17">
        <v>2</v>
      </c>
      <c r="Q41" s="16"/>
      <c r="R41" s="16"/>
      <c r="S41" s="16"/>
      <c r="T41" s="17"/>
      <c r="U41" s="14">
        <v>28</v>
      </c>
      <c r="V41" s="13">
        <v>40.5</v>
      </c>
      <c r="W41" s="13">
        <v>22</v>
      </c>
      <c r="X41" s="13">
        <f t="shared" si="4"/>
        <v>90.5</v>
      </c>
      <c r="Y41" s="19">
        <f t="shared" si="1"/>
        <v>66.544117647058812</v>
      </c>
      <c r="Z41" s="20">
        <f t="shared" si="2"/>
        <v>0</v>
      </c>
      <c r="AA41" s="13" t="s">
        <v>38</v>
      </c>
      <c r="AB41" s="13" t="s">
        <v>38</v>
      </c>
      <c r="AC41" s="15" t="s">
        <v>38</v>
      </c>
      <c r="AD41" s="13">
        <v>1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1</v>
      </c>
      <c r="AO41" s="13">
        <v>1</v>
      </c>
      <c r="AP41" s="13">
        <v>1</v>
      </c>
      <c r="AQ41" s="21" t="s">
        <v>39</v>
      </c>
      <c r="AR41" s="21"/>
      <c r="AS41" s="21"/>
      <c r="AT41" s="21"/>
      <c r="AU41" s="21"/>
      <c r="AV41" s="21"/>
    </row>
    <row r="42" spans="1:48" x14ac:dyDescent="0.25">
      <c r="A42" s="12" t="s">
        <v>84</v>
      </c>
      <c r="B42" s="12" t="s">
        <v>37</v>
      </c>
      <c r="C42" s="13">
        <v>12</v>
      </c>
      <c r="D42" s="13">
        <v>13</v>
      </c>
      <c r="E42" s="14"/>
      <c r="F42" s="13"/>
      <c r="G42" s="13"/>
      <c r="H42" s="15">
        <f>C42+D42+Z42</f>
        <v>30</v>
      </c>
      <c r="I42" s="16">
        <v>32.5</v>
      </c>
      <c r="J42" s="16">
        <f>H42+I42</f>
        <v>62.5</v>
      </c>
      <c r="K42" s="16" t="s">
        <v>90</v>
      </c>
      <c r="L42" s="17">
        <v>3</v>
      </c>
      <c r="M42" s="18"/>
      <c r="N42" s="18"/>
      <c r="O42" s="18"/>
      <c r="P42" s="17"/>
      <c r="Q42" s="16"/>
      <c r="R42" s="16"/>
      <c r="S42" s="16"/>
      <c r="T42" s="17"/>
      <c r="U42" s="13">
        <v>48</v>
      </c>
      <c r="V42" s="13">
        <v>52</v>
      </c>
      <c r="W42" s="13">
        <v>30</v>
      </c>
      <c r="X42" s="13">
        <f t="shared" si="4"/>
        <v>130</v>
      </c>
      <c r="Y42" s="19">
        <f t="shared" si="1"/>
        <v>95.588235294117638</v>
      </c>
      <c r="Z42" s="20">
        <f t="shared" si="2"/>
        <v>5</v>
      </c>
      <c r="AA42" s="13" t="s">
        <v>38</v>
      </c>
      <c r="AB42" s="13" t="s">
        <v>38</v>
      </c>
      <c r="AC42" s="15" t="s">
        <v>38</v>
      </c>
      <c r="AD42" s="13">
        <v>1</v>
      </c>
      <c r="AE42" s="13">
        <v>1</v>
      </c>
      <c r="AF42" s="13">
        <v>1</v>
      </c>
      <c r="AG42" s="13">
        <v>1</v>
      </c>
      <c r="AH42" s="13">
        <v>1</v>
      </c>
      <c r="AI42" s="21"/>
      <c r="AJ42" s="21"/>
      <c r="AK42" s="13">
        <v>1</v>
      </c>
      <c r="AL42" s="13">
        <v>1</v>
      </c>
      <c r="AM42" s="13">
        <v>1</v>
      </c>
      <c r="AN42" s="13">
        <v>1</v>
      </c>
      <c r="AO42" s="13">
        <v>1</v>
      </c>
      <c r="AP42" s="13">
        <v>1</v>
      </c>
      <c r="AQ42" s="21" t="s">
        <v>39</v>
      </c>
      <c r="AR42" s="21"/>
      <c r="AS42" s="21"/>
      <c r="AT42" s="21"/>
      <c r="AU42" s="21"/>
      <c r="AV42" s="21"/>
    </row>
    <row r="43" spans="1:48" x14ac:dyDescent="0.25">
      <c r="A43" s="12" t="s">
        <v>61</v>
      </c>
      <c r="B43" s="12" t="s">
        <v>45</v>
      </c>
      <c r="C43" s="14">
        <v>14.5</v>
      </c>
      <c r="D43" s="14">
        <v>10</v>
      </c>
      <c r="E43" s="14"/>
      <c r="F43" s="14"/>
      <c r="G43" s="14"/>
      <c r="H43" s="15">
        <f>C43+D43</f>
        <v>24.5</v>
      </c>
      <c r="I43" s="16"/>
      <c r="J43" s="16"/>
      <c r="K43" s="16"/>
      <c r="L43" s="17"/>
      <c r="M43" s="18">
        <v>39.5</v>
      </c>
      <c r="N43" s="18">
        <f>H43+M43</f>
        <v>64</v>
      </c>
      <c r="O43" s="18" t="s">
        <v>90</v>
      </c>
      <c r="P43" s="17">
        <v>3</v>
      </c>
      <c r="Q43" s="16"/>
      <c r="R43" s="16"/>
      <c r="S43" s="16"/>
      <c r="T43" s="17"/>
      <c r="U43" s="14">
        <v>39</v>
      </c>
      <c r="V43" s="13">
        <v>35</v>
      </c>
      <c r="W43" s="13">
        <v>22</v>
      </c>
      <c r="X43" s="13">
        <f t="shared" si="4"/>
        <v>96</v>
      </c>
      <c r="Y43" s="19">
        <f t="shared" si="1"/>
        <v>70.588235294117638</v>
      </c>
      <c r="Z43" s="20">
        <f t="shared" si="2"/>
        <v>0</v>
      </c>
      <c r="AA43" s="13" t="s">
        <v>38</v>
      </c>
      <c r="AB43" s="13" t="s">
        <v>38</v>
      </c>
      <c r="AC43" s="15" t="s">
        <v>38</v>
      </c>
      <c r="AD43" s="13">
        <v>1</v>
      </c>
      <c r="AE43" s="13">
        <v>1</v>
      </c>
      <c r="AF43" s="13">
        <v>1</v>
      </c>
      <c r="AG43" s="13">
        <v>1</v>
      </c>
      <c r="AH43" s="13">
        <v>1</v>
      </c>
      <c r="AI43" s="21"/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21"/>
      <c r="AQ43" s="21" t="s">
        <v>39</v>
      </c>
      <c r="AR43" s="21"/>
      <c r="AS43" s="21"/>
      <c r="AT43" s="21"/>
      <c r="AU43" s="21"/>
      <c r="AV43" s="21"/>
    </row>
    <row r="44" spans="1:48" x14ac:dyDescent="0.25">
      <c r="A44" s="10"/>
      <c r="B44" s="10"/>
      <c r="E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X44" s="7"/>
      <c r="Y44" s="7"/>
      <c r="Z44" s="7"/>
      <c r="AA44" s="7"/>
      <c r="AB44" s="7"/>
      <c r="AC44" s="7"/>
      <c r="AD44" s="7"/>
      <c r="AH44" s="7"/>
    </row>
    <row r="45" spans="1:48" x14ac:dyDescent="0.25">
      <c r="A45" s="10"/>
      <c r="B45" s="10"/>
      <c r="E45" s="8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8"/>
    </row>
    <row r="46" spans="1:48" x14ac:dyDescent="0.25">
      <c r="B46" s="10"/>
      <c r="E46" s="8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8"/>
    </row>
    <row r="47" spans="1:48" x14ac:dyDescent="0.25">
      <c r="A47" s="10"/>
      <c r="B47" s="10"/>
      <c r="E47" s="8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8"/>
    </row>
    <row r="48" spans="1:48" x14ac:dyDescent="0.25">
      <c r="A48" s="10"/>
      <c r="B48" s="10"/>
      <c r="E48" s="8"/>
      <c r="F48" s="8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8"/>
    </row>
    <row r="49" spans="1:21" x14ac:dyDescent="0.25">
      <c r="A49" s="10"/>
      <c r="B49" s="10"/>
      <c r="E49" s="8"/>
      <c r="F49" s="8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8"/>
    </row>
    <row r="50" spans="1:21" x14ac:dyDescent="0.25">
      <c r="A50" s="10"/>
      <c r="B50" s="10"/>
      <c r="E50" s="8"/>
      <c r="F50" s="8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8"/>
    </row>
    <row r="51" spans="1:21" x14ac:dyDescent="0.25">
      <c r="A51" s="10"/>
      <c r="B51" s="10"/>
      <c r="E51" s="8"/>
      <c r="F51" s="8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8"/>
    </row>
    <row r="52" spans="1:21" x14ac:dyDescent="0.25">
      <c r="A52" s="10"/>
      <c r="B52" s="10"/>
      <c r="E52" s="8"/>
      <c r="F52" s="8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8"/>
    </row>
    <row r="53" spans="1:21" x14ac:dyDescent="0.25">
      <c r="A53" s="10"/>
      <c r="B53" s="10"/>
      <c r="E53" s="8"/>
      <c r="F53" s="8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8"/>
    </row>
    <row r="54" spans="1:21" x14ac:dyDescent="0.25">
      <c r="A54" s="10"/>
      <c r="B54" s="10"/>
      <c r="E54" s="8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8"/>
    </row>
    <row r="55" spans="1:21" x14ac:dyDescent="0.25">
      <c r="A55" s="10"/>
      <c r="B55" s="10"/>
      <c r="E55" s="8"/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"/>
    </row>
    <row r="56" spans="1:21" x14ac:dyDescent="0.25">
      <c r="A56" s="10"/>
      <c r="B56" s="10"/>
      <c r="E56" s="8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8"/>
    </row>
    <row r="57" spans="1:21" x14ac:dyDescent="0.25">
      <c r="A57" s="10"/>
      <c r="B57" s="10"/>
      <c r="E57" s="8"/>
      <c r="F57" s="8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8"/>
    </row>
    <row r="58" spans="1:21" x14ac:dyDescent="0.25">
      <c r="A58" s="10"/>
      <c r="B58" s="10"/>
      <c r="E58" s="8"/>
      <c r="F58" s="8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8"/>
    </row>
    <row r="59" spans="1:21" x14ac:dyDescent="0.25">
      <c r="A59" s="10"/>
      <c r="B59" s="10"/>
      <c r="E59" s="8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8"/>
    </row>
    <row r="60" spans="1:21" x14ac:dyDescent="0.25">
      <c r="A60" s="10"/>
      <c r="B60" s="10"/>
      <c r="E60" s="8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8"/>
    </row>
    <row r="61" spans="1:21" x14ac:dyDescent="0.25">
      <c r="A61" s="10"/>
      <c r="B61" s="10"/>
      <c r="E61" s="8"/>
      <c r="F61" s="8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8"/>
    </row>
    <row r="62" spans="1:21" x14ac:dyDescent="0.25">
      <c r="A62" s="10"/>
      <c r="B62" s="10"/>
      <c r="E62" s="8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8"/>
    </row>
    <row r="63" spans="1:21" x14ac:dyDescent="0.25">
      <c r="A63" s="10"/>
      <c r="B63" s="10"/>
      <c r="E63" s="8"/>
      <c r="F63" s="8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8"/>
    </row>
    <row r="64" spans="1:21" x14ac:dyDescent="0.25">
      <c r="A64" s="10"/>
      <c r="B64" s="10"/>
      <c r="E64" s="8"/>
      <c r="F64" s="8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8"/>
    </row>
    <row r="65" spans="1:21" x14ac:dyDescent="0.25">
      <c r="A65" s="10"/>
      <c r="B65" s="10"/>
      <c r="E65" s="8"/>
      <c r="F65" s="8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8"/>
    </row>
    <row r="66" spans="1:21" x14ac:dyDescent="0.25">
      <c r="A66" s="10"/>
      <c r="B66" s="10"/>
      <c r="E66" s="8"/>
      <c r="F66" s="8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8"/>
    </row>
    <row r="67" spans="1:21" x14ac:dyDescent="0.25">
      <c r="A67" s="10"/>
      <c r="B67" s="10"/>
      <c r="E67" s="8"/>
      <c r="F67" s="8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8"/>
    </row>
    <row r="68" spans="1:21" x14ac:dyDescent="0.25">
      <c r="A68" s="10"/>
      <c r="B68" s="10"/>
      <c r="E68" s="8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8"/>
    </row>
    <row r="69" spans="1:21" x14ac:dyDescent="0.25">
      <c r="A69" s="10"/>
      <c r="B69" s="10"/>
      <c r="E69" s="8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8"/>
    </row>
    <row r="70" spans="1:21" x14ac:dyDescent="0.25">
      <c r="A70" s="10"/>
      <c r="B70" s="10"/>
      <c r="E70" s="8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8"/>
    </row>
    <row r="71" spans="1:21" x14ac:dyDescent="0.25">
      <c r="A71" s="10"/>
      <c r="B71" s="10"/>
      <c r="E71" s="8"/>
      <c r="F71" s="8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8"/>
    </row>
    <row r="72" spans="1:21" x14ac:dyDescent="0.25">
      <c r="A72" s="10"/>
      <c r="B72" s="10"/>
      <c r="E72" s="8"/>
      <c r="F72" s="8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8"/>
    </row>
    <row r="73" spans="1:21" x14ac:dyDescent="0.25">
      <c r="A73" s="10"/>
      <c r="B73" s="10"/>
      <c r="E73" s="8"/>
      <c r="F73" s="8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8"/>
    </row>
    <row r="74" spans="1:21" x14ac:dyDescent="0.25">
      <c r="A74" s="10"/>
      <c r="B74" s="10"/>
      <c r="E74" s="8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8"/>
    </row>
    <row r="75" spans="1:21" x14ac:dyDescent="0.25">
      <c r="A75" s="10"/>
      <c r="B75" s="10"/>
      <c r="E75" s="8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8"/>
    </row>
    <row r="76" spans="1:21" x14ac:dyDescent="0.25">
      <c r="A76" s="10"/>
      <c r="B76" s="10"/>
      <c r="E76" s="8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8"/>
    </row>
    <row r="77" spans="1:21" x14ac:dyDescent="0.25">
      <c r="A77" s="10"/>
      <c r="B77" s="10"/>
      <c r="E77" s="8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8"/>
    </row>
    <row r="78" spans="1:21" x14ac:dyDescent="0.25">
      <c r="A78" s="10"/>
      <c r="B78" s="10"/>
      <c r="E78" s="8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8"/>
    </row>
    <row r="79" spans="1:21" x14ac:dyDescent="0.25">
      <c r="A79" s="10"/>
      <c r="B79" s="10"/>
      <c r="E79" s="8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8"/>
    </row>
    <row r="80" spans="1:21" x14ac:dyDescent="0.25">
      <c r="A80" s="10"/>
      <c r="B80" s="10"/>
      <c r="E80" s="8"/>
      <c r="F80" s="8"/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8"/>
    </row>
    <row r="81" spans="1:21" x14ac:dyDescent="0.25">
      <c r="A81" s="10"/>
      <c r="B81" s="10"/>
      <c r="E81" s="8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8"/>
    </row>
    <row r="82" spans="1:21" x14ac:dyDescent="0.25">
      <c r="A82" s="10"/>
      <c r="B82" s="10"/>
      <c r="E82" s="8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8"/>
    </row>
    <row r="83" spans="1:21" x14ac:dyDescent="0.25">
      <c r="A83" s="10"/>
      <c r="B83" s="10"/>
      <c r="E83" s="8"/>
      <c r="F83" s="8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8"/>
    </row>
    <row r="84" spans="1:21" x14ac:dyDescent="0.25">
      <c r="A84" s="10"/>
      <c r="B84" s="10"/>
      <c r="E84" s="8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8"/>
    </row>
    <row r="85" spans="1:21" x14ac:dyDescent="0.25">
      <c r="A85" s="10"/>
      <c r="B85" s="10"/>
      <c r="E85" s="8"/>
      <c r="F85" s="8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8"/>
    </row>
    <row r="86" spans="1:21" x14ac:dyDescent="0.25">
      <c r="A86" s="10"/>
      <c r="B86" s="10"/>
      <c r="E86" s="8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8"/>
    </row>
    <row r="87" spans="1:21" x14ac:dyDescent="0.25">
      <c r="A87" s="10"/>
      <c r="B87" s="10"/>
      <c r="E87" s="8"/>
      <c r="F87" s="8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8"/>
    </row>
    <row r="88" spans="1:21" x14ac:dyDescent="0.25">
      <c r="A88" s="10"/>
      <c r="B88" s="10"/>
      <c r="E88" s="8"/>
      <c r="F88" s="8"/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8"/>
    </row>
    <row r="89" spans="1:21" x14ac:dyDescent="0.25">
      <c r="A89" s="10"/>
      <c r="B89" s="10"/>
      <c r="E89" s="8"/>
      <c r="F89" s="8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8"/>
    </row>
    <row r="90" spans="1:21" x14ac:dyDescent="0.25">
      <c r="A90" s="10"/>
      <c r="B90" s="10"/>
      <c r="E90" s="8"/>
      <c r="F90" s="8"/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8"/>
    </row>
    <row r="91" spans="1:21" x14ac:dyDescent="0.25">
      <c r="A91" s="10"/>
      <c r="B91" s="10"/>
      <c r="E91" s="8"/>
      <c r="F91" s="8"/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8"/>
    </row>
    <row r="92" spans="1:21" x14ac:dyDescent="0.25">
      <c r="A92" s="10"/>
      <c r="B92" s="10"/>
      <c r="E92" s="8"/>
      <c r="F92" s="8"/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8"/>
    </row>
    <row r="93" spans="1:21" x14ac:dyDescent="0.25">
      <c r="A93" s="10"/>
      <c r="B93" s="10"/>
      <c r="E93" s="8"/>
      <c r="F93" s="8"/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8"/>
    </row>
    <row r="94" spans="1:21" x14ac:dyDescent="0.25">
      <c r="A94" s="10"/>
      <c r="B94" s="10"/>
      <c r="E94" s="8"/>
      <c r="F94" s="8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8"/>
    </row>
    <row r="95" spans="1:21" x14ac:dyDescent="0.25">
      <c r="A95" s="10"/>
      <c r="B95" s="10"/>
      <c r="E95" s="8"/>
      <c r="F95" s="8"/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8"/>
    </row>
    <row r="96" spans="1:21" x14ac:dyDescent="0.25">
      <c r="A96" s="10"/>
      <c r="B96" s="10"/>
      <c r="E96" s="8"/>
      <c r="F96" s="8"/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8"/>
    </row>
    <row r="97" spans="1:21" x14ac:dyDescent="0.25">
      <c r="A97" s="10"/>
      <c r="B97" s="10"/>
      <c r="E97" s="8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8"/>
    </row>
    <row r="98" spans="1:21" x14ac:dyDescent="0.25">
      <c r="A98" s="10"/>
      <c r="B98" s="10"/>
      <c r="E98" s="8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8"/>
    </row>
    <row r="99" spans="1:21" x14ac:dyDescent="0.25">
      <c r="A99" s="10"/>
      <c r="B99" s="10"/>
      <c r="E99" s="8"/>
      <c r="F99" s="8"/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8"/>
    </row>
    <row r="100" spans="1:21" x14ac:dyDescent="0.25">
      <c r="A100" s="10"/>
      <c r="B100" s="10"/>
      <c r="E100" s="8"/>
      <c r="F100" s="8"/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8"/>
    </row>
    <row r="101" spans="1:21" x14ac:dyDescent="0.25">
      <c r="A101" s="10"/>
      <c r="B101" s="10"/>
      <c r="E101" s="8"/>
      <c r="F101" s="8"/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8"/>
    </row>
    <row r="102" spans="1:21" x14ac:dyDescent="0.25">
      <c r="A102" s="10"/>
      <c r="B102" s="10"/>
      <c r="E102" s="8"/>
      <c r="F102" s="8"/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8"/>
    </row>
    <row r="103" spans="1:21" x14ac:dyDescent="0.25">
      <c r="A103" s="10"/>
      <c r="B103" s="10"/>
      <c r="E103" s="8"/>
      <c r="F103" s="8"/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8"/>
    </row>
    <row r="104" spans="1:21" x14ac:dyDescent="0.25">
      <c r="A104" s="10"/>
      <c r="B104" s="10"/>
      <c r="E104" s="8"/>
      <c r="F104" s="8"/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8"/>
    </row>
    <row r="105" spans="1:21" x14ac:dyDescent="0.25">
      <c r="A105" s="10"/>
      <c r="B105" s="10"/>
      <c r="E105" s="8"/>
      <c r="F105" s="8"/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8"/>
    </row>
    <row r="106" spans="1:21" x14ac:dyDescent="0.25">
      <c r="A106" s="10"/>
      <c r="B106" s="10"/>
      <c r="E106" s="8"/>
      <c r="F106" s="8"/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8"/>
    </row>
    <row r="107" spans="1:21" x14ac:dyDescent="0.25">
      <c r="A107" s="10"/>
      <c r="B107" s="10"/>
      <c r="E107" s="8"/>
      <c r="F107" s="8"/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8"/>
    </row>
    <row r="108" spans="1:21" x14ac:dyDescent="0.25">
      <c r="A108" s="10"/>
      <c r="B108" s="10"/>
      <c r="E108" s="8"/>
      <c r="F108" s="8"/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8"/>
    </row>
    <row r="109" spans="1:21" x14ac:dyDescent="0.25">
      <c r="A109" s="10"/>
      <c r="B109" s="10"/>
      <c r="E109" s="8"/>
      <c r="F109" s="8"/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8"/>
    </row>
    <row r="110" spans="1:21" x14ac:dyDescent="0.25">
      <c r="A110" s="10"/>
      <c r="B110" s="10"/>
      <c r="E110" s="8"/>
      <c r="F110" s="8"/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8"/>
    </row>
    <row r="111" spans="1:21" x14ac:dyDescent="0.25">
      <c r="A111" s="10"/>
      <c r="B111" s="10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8"/>
    </row>
    <row r="112" spans="1:21" x14ac:dyDescent="0.25">
      <c r="A112" s="10"/>
      <c r="B112" s="10"/>
      <c r="E112" s="8"/>
      <c r="F112" s="8"/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8"/>
    </row>
    <row r="113" spans="1:21" x14ac:dyDescent="0.25">
      <c r="A113" s="10"/>
      <c r="B113" s="10"/>
      <c r="E113" s="8"/>
      <c r="F113" s="8"/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8"/>
    </row>
    <row r="114" spans="1:21" x14ac:dyDescent="0.25">
      <c r="A114" s="10"/>
      <c r="B114" s="10"/>
      <c r="E114" s="8"/>
      <c r="F114" s="8"/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8"/>
    </row>
    <row r="115" spans="1:21" x14ac:dyDescent="0.25">
      <c r="A115" s="10"/>
      <c r="B115" s="10"/>
      <c r="E115" s="8"/>
      <c r="F115" s="8"/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8"/>
    </row>
    <row r="116" spans="1:21" x14ac:dyDescent="0.25">
      <c r="A116" s="10"/>
      <c r="B116" s="10"/>
      <c r="E116" s="8"/>
      <c r="F116" s="8"/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8"/>
    </row>
    <row r="117" spans="1:21" x14ac:dyDescent="0.25">
      <c r="A117" s="10"/>
      <c r="B117" s="10"/>
      <c r="E117" s="8"/>
      <c r="F117" s="8"/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8"/>
    </row>
    <row r="118" spans="1:21" x14ac:dyDescent="0.25">
      <c r="A118" s="10"/>
      <c r="B118" s="10"/>
      <c r="E118" s="8"/>
      <c r="F118" s="8"/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8"/>
    </row>
    <row r="119" spans="1:21" x14ac:dyDescent="0.25">
      <c r="A119" s="10"/>
      <c r="B119" s="10"/>
      <c r="E119" s="8"/>
      <c r="F119" s="8"/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8"/>
    </row>
    <row r="120" spans="1:21" x14ac:dyDescent="0.25">
      <c r="A120" s="10"/>
      <c r="B120" s="10"/>
      <c r="E120" s="8"/>
      <c r="F120" s="8"/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8"/>
    </row>
    <row r="121" spans="1:21" x14ac:dyDescent="0.25">
      <c r="A121" s="10"/>
      <c r="B121" s="10"/>
      <c r="E121" s="8"/>
      <c r="F121" s="8"/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8"/>
    </row>
    <row r="122" spans="1:21" x14ac:dyDescent="0.25">
      <c r="A122" s="10"/>
      <c r="B122" s="10"/>
      <c r="E122" s="8"/>
      <c r="F122" s="8"/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8"/>
    </row>
    <row r="123" spans="1:21" x14ac:dyDescent="0.25">
      <c r="A123" s="10"/>
      <c r="B123" s="10"/>
      <c r="E123" s="8"/>
      <c r="F123" s="8"/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8"/>
    </row>
    <row r="124" spans="1:21" x14ac:dyDescent="0.25">
      <c r="A124" s="10"/>
      <c r="B124" s="10"/>
      <c r="E124" s="8"/>
      <c r="F124" s="8"/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8"/>
    </row>
    <row r="125" spans="1:21" x14ac:dyDescent="0.25">
      <c r="A125" s="10"/>
      <c r="B125" s="10"/>
      <c r="E125" s="8"/>
      <c r="F125" s="8"/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8"/>
    </row>
    <row r="126" spans="1:21" x14ac:dyDescent="0.25">
      <c r="A126" s="10"/>
      <c r="B126" s="10"/>
      <c r="E126" s="8"/>
      <c r="F126" s="8"/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8"/>
    </row>
    <row r="127" spans="1:21" x14ac:dyDescent="0.25">
      <c r="A127" s="10"/>
      <c r="B127" s="10"/>
      <c r="E127" s="8"/>
      <c r="F127" s="8"/>
      <c r="G127" s="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8"/>
    </row>
    <row r="128" spans="1:21" x14ac:dyDescent="0.25">
      <c r="A128" s="10"/>
      <c r="B128" s="10"/>
      <c r="E128" s="8"/>
      <c r="F128" s="8"/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8"/>
    </row>
    <row r="129" spans="1:21" x14ac:dyDescent="0.25">
      <c r="A129" s="10"/>
      <c r="B129" s="10"/>
      <c r="E129" s="8"/>
      <c r="F129" s="8"/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8"/>
    </row>
    <row r="130" spans="1:21" x14ac:dyDescent="0.25">
      <c r="A130" s="10"/>
      <c r="B130" s="10"/>
      <c r="E130" s="8"/>
      <c r="F130" s="8"/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8"/>
    </row>
    <row r="131" spans="1:21" x14ac:dyDescent="0.25">
      <c r="A131" s="10"/>
      <c r="B131" s="10"/>
      <c r="E131" s="8"/>
      <c r="F131" s="8"/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8"/>
    </row>
    <row r="132" spans="1:21" x14ac:dyDescent="0.25">
      <c r="A132" s="10"/>
      <c r="B132" s="10"/>
      <c r="E132" s="8"/>
      <c r="F132" s="8"/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8"/>
    </row>
    <row r="133" spans="1:21" x14ac:dyDescent="0.25">
      <c r="A133" s="10"/>
      <c r="B133" s="10"/>
      <c r="E133" s="8"/>
      <c r="F133" s="8"/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8"/>
    </row>
    <row r="134" spans="1:21" x14ac:dyDescent="0.25">
      <c r="A134" s="10"/>
      <c r="B134" s="10"/>
      <c r="E134" s="8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8"/>
    </row>
    <row r="135" spans="1:21" x14ac:dyDescent="0.25">
      <c r="A135" s="10"/>
      <c r="B135" s="10"/>
      <c r="E135" s="8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8"/>
    </row>
    <row r="136" spans="1:21" x14ac:dyDescent="0.25">
      <c r="A136" s="10"/>
      <c r="B136" s="10"/>
      <c r="E136" s="8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8"/>
    </row>
    <row r="137" spans="1:21" x14ac:dyDescent="0.25">
      <c r="A137" s="10"/>
      <c r="B137" s="10"/>
      <c r="E137" s="8"/>
      <c r="F137" s="8"/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8"/>
    </row>
    <row r="138" spans="1:21" x14ac:dyDescent="0.25">
      <c r="A138" s="10"/>
      <c r="B138" s="10"/>
      <c r="E138" s="8"/>
      <c r="F138" s="8"/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8"/>
    </row>
    <row r="139" spans="1:21" x14ac:dyDescent="0.25">
      <c r="A139" s="10"/>
      <c r="B139" s="10"/>
      <c r="E139" s="8"/>
      <c r="F139" s="8"/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8"/>
    </row>
    <row r="140" spans="1:21" x14ac:dyDescent="0.25">
      <c r="A140" s="10"/>
      <c r="B140" s="10"/>
      <c r="E140" s="8"/>
      <c r="F140" s="8"/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8"/>
    </row>
    <row r="141" spans="1:21" x14ac:dyDescent="0.25">
      <c r="A141" s="10"/>
      <c r="B141" s="10"/>
      <c r="E141" s="8"/>
      <c r="F141" s="8"/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8"/>
    </row>
    <row r="142" spans="1:21" x14ac:dyDescent="0.25">
      <c r="A142" s="10"/>
      <c r="B142" s="10"/>
      <c r="E142" s="8"/>
      <c r="F142" s="8"/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8"/>
    </row>
    <row r="143" spans="1:21" x14ac:dyDescent="0.25">
      <c r="A143" s="10"/>
      <c r="B143" s="10"/>
      <c r="E143" s="8"/>
      <c r="F143" s="8"/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8"/>
    </row>
    <row r="144" spans="1:21" x14ac:dyDescent="0.25">
      <c r="A144" s="10"/>
      <c r="B144" s="10"/>
      <c r="E144" s="8"/>
      <c r="F144" s="8"/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8"/>
    </row>
    <row r="145" spans="1:21" x14ac:dyDescent="0.25">
      <c r="A145" s="10"/>
      <c r="B145" s="10"/>
      <c r="E145" s="8"/>
      <c r="F145" s="8"/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8"/>
    </row>
    <row r="146" spans="1:21" x14ac:dyDescent="0.25">
      <c r="A146" s="10"/>
      <c r="B146" s="10"/>
      <c r="E146" s="8"/>
      <c r="F146" s="8"/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8"/>
    </row>
    <row r="147" spans="1:21" x14ac:dyDescent="0.25">
      <c r="A147" s="10"/>
      <c r="B147" s="10"/>
      <c r="E147" s="8"/>
      <c r="F147" s="8"/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8"/>
    </row>
    <row r="148" spans="1:21" x14ac:dyDescent="0.25">
      <c r="A148" s="10"/>
      <c r="B148" s="10"/>
      <c r="E148" s="8"/>
      <c r="F148" s="8"/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8"/>
    </row>
    <row r="149" spans="1:21" x14ac:dyDescent="0.25">
      <c r="A149" s="10"/>
      <c r="B149" s="10"/>
      <c r="E149" s="8"/>
      <c r="F149" s="8"/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8"/>
    </row>
    <row r="150" spans="1:21" x14ac:dyDescent="0.25">
      <c r="A150" s="10"/>
      <c r="B150" s="10"/>
      <c r="E150" s="8"/>
      <c r="F150" s="8"/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8"/>
    </row>
    <row r="151" spans="1:21" x14ac:dyDescent="0.25">
      <c r="A151" s="10"/>
      <c r="B151" s="10"/>
      <c r="E151" s="8"/>
      <c r="F151" s="8"/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8"/>
    </row>
    <row r="152" spans="1:21" x14ac:dyDescent="0.25">
      <c r="A152" s="10"/>
      <c r="B152" s="10"/>
      <c r="E152" s="8"/>
      <c r="F152" s="8"/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8"/>
    </row>
    <row r="153" spans="1:21" x14ac:dyDescent="0.25">
      <c r="A153" s="10"/>
      <c r="B153" s="10"/>
      <c r="E153" s="8"/>
      <c r="F153" s="8"/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8"/>
    </row>
    <row r="154" spans="1:21" x14ac:dyDescent="0.25">
      <c r="A154" s="10"/>
      <c r="B154" s="10"/>
      <c r="E154" s="8"/>
      <c r="F154" s="8"/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8"/>
    </row>
    <row r="155" spans="1:21" x14ac:dyDescent="0.25">
      <c r="A155" s="10"/>
      <c r="B155" s="10"/>
      <c r="E155" s="8"/>
      <c r="F155" s="8"/>
      <c r="G155" s="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8"/>
    </row>
    <row r="156" spans="1:21" x14ac:dyDescent="0.25">
      <c r="A156" s="10"/>
      <c r="B156" s="10"/>
      <c r="E156" s="8"/>
      <c r="F156" s="8"/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8"/>
    </row>
    <row r="157" spans="1:21" x14ac:dyDescent="0.25">
      <c r="A157" s="10"/>
      <c r="B157" s="10"/>
      <c r="E157" s="8"/>
      <c r="F157" s="8"/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8"/>
    </row>
    <row r="158" spans="1:21" x14ac:dyDescent="0.25">
      <c r="A158" s="10"/>
      <c r="B158" s="10"/>
      <c r="E158" s="8"/>
      <c r="F158" s="8"/>
      <c r="G158" s="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8"/>
    </row>
    <row r="159" spans="1:21" x14ac:dyDescent="0.25">
      <c r="A159" s="10"/>
      <c r="B159" s="10"/>
      <c r="E159" s="8"/>
      <c r="F159" s="8"/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8"/>
    </row>
    <row r="160" spans="1:21" x14ac:dyDescent="0.25">
      <c r="A160" s="10"/>
      <c r="B160" s="10"/>
      <c r="E160" s="8"/>
      <c r="F160" s="8"/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8"/>
    </row>
    <row r="161" spans="1:21" x14ac:dyDescent="0.25">
      <c r="A161" s="10"/>
      <c r="B161" s="10"/>
      <c r="E161" s="8"/>
      <c r="F161" s="8"/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8"/>
    </row>
    <row r="162" spans="1:21" x14ac:dyDescent="0.25">
      <c r="A162" s="10"/>
      <c r="B162" s="10"/>
      <c r="E162" s="8"/>
      <c r="F162" s="8"/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8"/>
    </row>
    <row r="163" spans="1:21" x14ac:dyDescent="0.25">
      <c r="A163" s="10"/>
      <c r="B163" s="10"/>
      <c r="E163" s="8"/>
      <c r="F163" s="8"/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8"/>
    </row>
    <row r="164" spans="1:21" x14ac:dyDescent="0.25">
      <c r="A164" s="10"/>
      <c r="B164" s="10"/>
      <c r="E164" s="8"/>
      <c r="F164" s="8"/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8"/>
    </row>
    <row r="165" spans="1:21" x14ac:dyDescent="0.25">
      <c r="A165" s="10"/>
      <c r="B165" s="10"/>
      <c r="E165" s="8"/>
      <c r="F165" s="8"/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8"/>
    </row>
    <row r="166" spans="1:21" x14ac:dyDescent="0.25">
      <c r="A166" s="10"/>
      <c r="B166" s="10"/>
      <c r="E166" s="8"/>
      <c r="F166" s="8"/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8"/>
    </row>
    <row r="167" spans="1:21" x14ac:dyDescent="0.25">
      <c r="A167" s="10"/>
      <c r="B167" s="10"/>
      <c r="E167" s="8"/>
      <c r="F167" s="8"/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8"/>
    </row>
    <row r="168" spans="1:21" x14ac:dyDescent="0.25">
      <c r="A168" s="10"/>
      <c r="B168" s="10"/>
      <c r="E168" s="8"/>
      <c r="F168" s="8"/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8"/>
    </row>
    <row r="169" spans="1:21" x14ac:dyDescent="0.25">
      <c r="A169" s="10"/>
      <c r="B169" s="10"/>
      <c r="E169" s="8"/>
      <c r="F169" s="8"/>
      <c r="G169" s="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8"/>
    </row>
    <row r="170" spans="1:21" x14ac:dyDescent="0.25">
      <c r="A170" s="10"/>
      <c r="B170" s="10"/>
      <c r="E170" s="8"/>
      <c r="F170" s="8"/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8"/>
    </row>
    <row r="171" spans="1:21" x14ac:dyDescent="0.25">
      <c r="A171" s="10"/>
      <c r="B171" s="10"/>
      <c r="E171" s="8"/>
      <c r="F171" s="8"/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"/>
    </row>
    <row r="172" spans="1:21" x14ac:dyDescent="0.25">
      <c r="A172" s="10"/>
      <c r="B172" s="10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8"/>
    </row>
    <row r="173" spans="1:21" x14ac:dyDescent="0.25">
      <c r="A173" s="10"/>
      <c r="B173" s="10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8"/>
    </row>
    <row r="174" spans="1:21" x14ac:dyDescent="0.25">
      <c r="A174" s="10"/>
      <c r="B174" s="10"/>
      <c r="E174" s="8"/>
      <c r="F174" s="8"/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8"/>
    </row>
    <row r="175" spans="1:21" x14ac:dyDescent="0.25">
      <c r="A175" s="10"/>
      <c r="B175" s="10"/>
      <c r="E175" s="8"/>
      <c r="F175" s="8"/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8"/>
    </row>
    <row r="176" spans="1:21" x14ac:dyDescent="0.25">
      <c r="A176" s="10"/>
      <c r="B176" s="10"/>
      <c r="E176" s="8"/>
      <c r="F176" s="8"/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8"/>
    </row>
    <row r="177" spans="1:21" x14ac:dyDescent="0.25">
      <c r="A177" s="10"/>
      <c r="B177" s="10"/>
      <c r="E177" s="8"/>
      <c r="F177" s="8"/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8"/>
    </row>
    <row r="178" spans="1:21" x14ac:dyDescent="0.25">
      <c r="A178" s="10"/>
      <c r="B178" s="10"/>
      <c r="E178" s="8"/>
      <c r="F178" s="8"/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8"/>
    </row>
    <row r="179" spans="1:21" x14ac:dyDescent="0.25">
      <c r="A179" s="10"/>
      <c r="B179" s="10"/>
      <c r="E179" s="8"/>
      <c r="F179" s="8"/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8"/>
    </row>
    <row r="180" spans="1:21" x14ac:dyDescent="0.25">
      <c r="A180" s="10"/>
      <c r="B180" s="10"/>
      <c r="E180" s="8"/>
      <c r="F180" s="8"/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8"/>
    </row>
    <row r="181" spans="1:21" x14ac:dyDescent="0.25">
      <c r="A181" s="10"/>
      <c r="B181" s="10"/>
      <c r="E181" s="8"/>
      <c r="F181" s="8"/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8"/>
    </row>
    <row r="182" spans="1:21" x14ac:dyDescent="0.25">
      <c r="A182" s="10"/>
      <c r="B182" s="10"/>
      <c r="E182" s="8"/>
      <c r="F182" s="8"/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8"/>
    </row>
    <row r="183" spans="1:21" x14ac:dyDescent="0.25">
      <c r="A183" s="10"/>
      <c r="B183" s="10"/>
      <c r="E183" s="8"/>
      <c r="F183" s="8"/>
      <c r="G183" s="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8"/>
    </row>
    <row r="184" spans="1:21" x14ac:dyDescent="0.25">
      <c r="A184" s="10"/>
      <c r="B184" s="10"/>
      <c r="E184" s="8"/>
      <c r="F184" s="8"/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8"/>
    </row>
    <row r="185" spans="1:21" x14ac:dyDescent="0.25">
      <c r="A185" s="10"/>
      <c r="B185" s="10"/>
      <c r="E185" s="8"/>
      <c r="F185" s="8"/>
      <c r="G185" s="8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8"/>
    </row>
    <row r="186" spans="1:21" x14ac:dyDescent="0.25">
      <c r="A186" s="10"/>
      <c r="B186" s="10"/>
      <c r="E186" s="8"/>
      <c r="F186" s="8"/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8"/>
    </row>
    <row r="187" spans="1:21" x14ac:dyDescent="0.25">
      <c r="A187" s="10"/>
      <c r="B187" s="10"/>
      <c r="E187" s="8"/>
      <c r="F187" s="8"/>
      <c r="G187" s="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8"/>
    </row>
    <row r="188" spans="1:21" x14ac:dyDescent="0.25">
      <c r="A188" s="10"/>
      <c r="B188" s="10"/>
      <c r="E188" s="8"/>
      <c r="F188" s="8"/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8"/>
    </row>
    <row r="189" spans="1:21" x14ac:dyDescent="0.25">
      <c r="A189" s="10"/>
      <c r="B189" s="10"/>
      <c r="E189" s="8"/>
      <c r="F189" s="8"/>
      <c r="G189" s="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8"/>
    </row>
    <row r="190" spans="1:21" x14ac:dyDescent="0.25">
      <c r="A190" s="10"/>
      <c r="B190" s="10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8"/>
    </row>
    <row r="191" spans="1:21" x14ac:dyDescent="0.25">
      <c r="A191" s="10"/>
      <c r="B191" s="10"/>
      <c r="E191" s="8"/>
      <c r="F191" s="8"/>
      <c r="G191" s="8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8"/>
    </row>
    <row r="192" spans="1:21" x14ac:dyDescent="0.25">
      <c r="A192" s="10"/>
      <c r="B192" s="10"/>
      <c r="E192" s="8"/>
      <c r="F192" s="8"/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8"/>
    </row>
    <row r="193" spans="1:21" x14ac:dyDescent="0.25">
      <c r="A193" s="10"/>
      <c r="B193" s="10"/>
      <c r="E193" s="8"/>
      <c r="F193" s="8"/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8"/>
    </row>
    <row r="194" spans="1:21" x14ac:dyDescent="0.25">
      <c r="A194" s="10"/>
      <c r="B194" s="10"/>
      <c r="E194" s="8"/>
      <c r="F194" s="8"/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8"/>
    </row>
    <row r="195" spans="1:21" x14ac:dyDescent="0.25">
      <c r="A195" s="10"/>
      <c r="B195" s="10"/>
      <c r="E195" s="8"/>
      <c r="F195" s="8"/>
      <c r="G195" s="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8"/>
    </row>
    <row r="196" spans="1:21" x14ac:dyDescent="0.25">
      <c r="A196" s="10"/>
      <c r="B196" s="10"/>
      <c r="E196" s="8"/>
      <c r="F196" s="8"/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8"/>
    </row>
    <row r="197" spans="1:21" x14ac:dyDescent="0.25">
      <c r="A197" s="10"/>
      <c r="B197" s="10"/>
      <c r="E197" s="8"/>
      <c r="F197" s="8"/>
      <c r="G197" s="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8"/>
    </row>
    <row r="198" spans="1:21" x14ac:dyDescent="0.25">
      <c r="A198" s="10"/>
      <c r="B198" s="10"/>
      <c r="E198" s="8"/>
      <c r="F198" s="8"/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8"/>
    </row>
    <row r="199" spans="1:21" x14ac:dyDescent="0.25">
      <c r="A199" s="10"/>
      <c r="B199" s="10"/>
      <c r="E199" s="8"/>
      <c r="F199" s="8"/>
      <c r="G199" s="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8"/>
    </row>
    <row r="200" spans="1:21" x14ac:dyDescent="0.25">
      <c r="A200" s="10"/>
      <c r="B200" s="10"/>
      <c r="E200" s="8"/>
      <c r="F200" s="8"/>
      <c r="G200" s="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8"/>
    </row>
    <row r="201" spans="1:21" x14ac:dyDescent="0.25">
      <c r="A201" s="10"/>
      <c r="B201" s="10"/>
      <c r="E201" s="8"/>
      <c r="F201" s="8"/>
      <c r="G201" s="8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8"/>
    </row>
    <row r="202" spans="1:21" x14ac:dyDescent="0.25">
      <c r="A202" s="10"/>
      <c r="B202" s="10"/>
      <c r="E202" s="8"/>
      <c r="F202" s="8"/>
      <c r="G202" s="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8"/>
    </row>
    <row r="203" spans="1:21" x14ac:dyDescent="0.25">
      <c r="A203" s="10"/>
      <c r="B203" s="10"/>
      <c r="E203" s="8"/>
      <c r="F203" s="8"/>
      <c r="G203" s="8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8"/>
    </row>
    <row r="204" spans="1:21" x14ac:dyDescent="0.25">
      <c r="A204" s="10"/>
      <c r="B204" s="10"/>
      <c r="E204" s="8"/>
      <c r="F204" s="8"/>
      <c r="G204" s="8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8"/>
    </row>
    <row r="205" spans="1:21" x14ac:dyDescent="0.25">
      <c r="A205" s="10"/>
      <c r="B205" s="10"/>
      <c r="E205" s="8"/>
      <c r="F205" s="8"/>
      <c r="G205" s="8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8"/>
    </row>
    <row r="206" spans="1:21" x14ac:dyDescent="0.25">
      <c r="A206" s="10"/>
      <c r="B206" s="10"/>
      <c r="E206" s="8"/>
      <c r="F206" s="8"/>
      <c r="G206" s="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8"/>
    </row>
    <row r="207" spans="1:21" x14ac:dyDescent="0.25">
      <c r="A207" s="10"/>
      <c r="B207" s="10"/>
      <c r="E207" s="8"/>
      <c r="F207" s="8"/>
      <c r="G207" s="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8"/>
    </row>
    <row r="208" spans="1:21" x14ac:dyDescent="0.25">
      <c r="A208" s="10"/>
      <c r="B208" s="10"/>
      <c r="E208" s="8"/>
      <c r="F208" s="8"/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8"/>
    </row>
    <row r="209" spans="1:21" x14ac:dyDescent="0.25">
      <c r="A209" s="10"/>
      <c r="B209" s="10"/>
      <c r="E209" s="8"/>
      <c r="F209" s="8"/>
      <c r="G209" s="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8"/>
    </row>
    <row r="210" spans="1:21" x14ac:dyDescent="0.25">
      <c r="A210" s="10"/>
      <c r="B210" s="10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8"/>
    </row>
    <row r="211" spans="1:21" x14ac:dyDescent="0.25">
      <c r="A211" s="10"/>
      <c r="B211" s="10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8"/>
    </row>
    <row r="212" spans="1:21" x14ac:dyDescent="0.25">
      <c r="A212" s="10"/>
      <c r="B212" s="10"/>
      <c r="E212" s="8"/>
      <c r="F212" s="8"/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8"/>
    </row>
    <row r="213" spans="1:21" x14ac:dyDescent="0.25">
      <c r="A213" s="10"/>
      <c r="B213" s="10"/>
      <c r="E213" s="8"/>
      <c r="F213" s="8"/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8"/>
    </row>
    <row r="214" spans="1:21" x14ac:dyDescent="0.25">
      <c r="A214" s="10"/>
      <c r="B214" s="10"/>
      <c r="E214" s="8"/>
      <c r="F214" s="8"/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8"/>
    </row>
    <row r="215" spans="1:21" x14ac:dyDescent="0.25">
      <c r="A215" s="10"/>
      <c r="B215" s="10"/>
      <c r="E215" s="8"/>
      <c r="F215" s="8"/>
      <c r="G215" s="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8"/>
    </row>
    <row r="216" spans="1:21" x14ac:dyDescent="0.25">
      <c r="A216" s="10"/>
      <c r="B216" s="10"/>
      <c r="E216" s="8"/>
      <c r="F216" s="8"/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8"/>
    </row>
    <row r="217" spans="1:21" x14ac:dyDescent="0.25">
      <c r="A217" s="10"/>
      <c r="B217" s="10"/>
      <c r="E217" s="8"/>
      <c r="F217" s="8"/>
      <c r="G217" s="8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8"/>
    </row>
    <row r="218" spans="1:21" x14ac:dyDescent="0.25">
      <c r="A218" s="10"/>
      <c r="B218" s="10"/>
      <c r="E218" s="8"/>
      <c r="F218" s="8"/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8"/>
    </row>
    <row r="219" spans="1:21" x14ac:dyDescent="0.25">
      <c r="A219" s="10"/>
      <c r="B219" s="10"/>
      <c r="E219" s="8"/>
      <c r="F219" s="8"/>
      <c r="G219" s="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8"/>
    </row>
    <row r="220" spans="1:21" x14ac:dyDescent="0.25">
      <c r="A220" s="10"/>
      <c r="B220" s="10"/>
      <c r="E220" s="8"/>
      <c r="F220" s="8"/>
      <c r="G220" s="8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8"/>
    </row>
    <row r="221" spans="1:21" x14ac:dyDescent="0.25">
      <c r="A221" s="10"/>
      <c r="B221" s="10"/>
      <c r="E221" s="8"/>
      <c r="F221" s="8"/>
      <c r="G221" s="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8"/>
    </row>
    <row r="222" spans="1:21" x14ac:dyDescent="0.25">
      <c r="A222" s="10"/>
      <c r="B222" s="10"/>
      <c r="E222" s="8"/>
      <c r="F222" s="8"/>
      <c r="G222" s="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8"/>
    </row>
    <row r="223" spans="1:21" x14ac:dyDescent="0.25">
      <c r="A223" s="10"/>
      <c r="B223" s="10"/>
      <c r="E223" s="8"/>
      <c r="F223" s="8"/>
      <c r="G223" s="8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8"/>
    </row>
    <row r="224" spans="1:21" x14ac:dyDescent="0.25">
      <c r="A224" s="10"/>
      <c r="B224" s="10"/>
      <c r="E224" s="8"/>
      <c r="F224" s="8"/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8"/>
    </row>
    <row r="225" spans="1:21" x14ac:dyDescent="0.25">
      <c r="A225" s="10"/>
      <c r="B225" s="10"/>
      <c r="E225" s="8"/>
      <c r="F225" s="8"/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8"/>
    </row>
    <row r="226" spans="1:21" x14ac:dyDescent="0.25">
      <c r="A226" s="10"/>
      <c r="B226" s="10"/>
      <c r="E226" s="8"/>
      <c r="F226" s="8"/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8"/>
    </row>
    <row r="227" spans="1:21" x14ac:dyDescent="0.25">
      <c r="A227" s="10"/>
      <c r="B227" s="10"/>
      <c r="E227" s="8"/>
      <c r="F227" s="8"/>
      <c r="G227" s="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8"/>
    </row>
    <row r="228" spans="1:21" x14ac:dyDescent="0.25">
      <c r="A228" s="10"/>
      <c r="B228" s="10"/>
      <c r="E228" s="8"/>
      <c r="F228" s="8"/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8"/>
    </row>
    <row r="229" spans="1:21" x14ac:dyDescent="0.25">
      <c r="A229" s="10"/>
      <c r="B229" s="10"/>
      <c r="E229" s="8"/>
      <c r="F229" s="8"/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8"/>
    </row>
    <row r="230" spans="1:21" x14ac:dyDescent="0.25">
      <c r="A230" s="10"/>
      <c r="B230" s="10"/>
      <c r="E230" s="8"/>
      <c r="F230" s="8"/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8"/>
    </row>
    <row r="231" spans="1:21" x14ac:dyDescent="0.25">
      <c r="A231" s="10"/>
      <c r="B231" s="10"/>
      <c r="E231" s="8"/>
      <c r="F231" s="8"/>
      <c r="G231" s="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8"/>
    </row>
    <row r="232" spans="1:21" x14ac:dyDescent="0.25">
      <c r="A232" s="10"/>
      <c r="B232" s="10"/>
      <c r="E232" s="8"/>
      <c r="F232" s="8"/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8"/>
    </row>
    <row r="233" spans="1:21" x14ac:dyDescent="0.25">
      <c r="A233" s="10"/>
      <c r="B233" s="10"/>
      <c r="E233" s="8"/>
      <c r="F233" s="8"/>
      <c r="G233" s="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8"/>
    </row>
    <row r="234" spans="1:21" x14ac:dyDescent="0.25">
      <c r="A234" s="10"/>
      <c r="B234" s="10"/>
      <c r="E234" s="8"/>
      <c r="F234" s="8"/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8"/>
    </row>
    <row r="235" spans="1:21" x14ac:dyDescent="0.25">
      <c r="A235" s="10"/>
      <c r="B235" s="10"/>
      <c r="E235" s="8"/>
      <c r="F235" s="8"/>
      <c r="G235" s="8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8"/>
    </row>
    <row r="236" spans="1:21" x14ac:dyDescent="0.25">
      <c r="A236" s="10"/>
      <c r="B236" s="10"/>
      <c r="E236" s="8"/>
      <c r="F236" s="8"/>
      <c r="G236" s="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8"/>
    </row>
    <row r="237" spans="1:21" x14ac:dyDescent="0.25">
      <c r="A237" s="10"/>
      <c r="B237" s="10"/>
      <c r="E237" s="8"/>
      <c r="F237" s="8"/>
      <c r="G237" s="8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8"/>
    </row>
    <row r="238" spans="1:21" x14ac:dyDescent="0.25">
      <c r="A238" s="10"/>
      <c r="B238" s="10"/>
      <c r="E238" s="8"/>
      <c r="F238" s="8"/>
      <c r="G238" s="8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8"/>
    </row>
    <row r="239" spans="1:21" x14ac:dyDescent="0.25">
      <c r="A239" s="10"/>
      <c r="B239" s="10"/>
      <c r="E239" s="8"/>
      <c r="F239" s="8"/>
      <c r="G239" s="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8"/>
    </row>
    <row r="240" spans="1:21" x14ac:dyDescent="0.25">
      <c r="A240" s="10"/>
      <c r="B240" s="10"/>
      <c r="E240" s="8"/>
      <c r="F240" s="8"/>
      <c r="G240" s="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8"/>
    </row>
    <row r="241" spans="1:21" x14ac:dyDescent="0.25">
      <c r="A241" s="10"/>
      <c r="B241" s="10"/>
      <c r="E241" s="8"/>
      <c r="F241" s="8"/>
      <c r="G241" s="8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8"/>
    </row>
    <row r="242" spans="1:21" x14ac:dyDescent="0.25">
      <c r="A242" s="10"/>
      <c r="B242" s="10"/>
      <c r="E242" s="8"/>
      <c r="F242" s="8"/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8"/>
    </row>
    <row r="243" spans="1:21" x14ac:dyDescent="0.25">
      <c r="A243" s="10"/>
      <c r="B243" s="10"/>
      <c r="E243" s="8"/>
      <c r="F243" s="8"/>
      <c r="G243" s="8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8"/>
    </row>
    <row r="244" spans="1:21" x14ac:dyDescent="0.25">
      <c r="A244" s="10"/>
      <c r="B244" s="10"/>
      <c r="E244" s="8"/>
      <c r="F244" s="8"/>
      <c r="G244" s="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8"/>
    </row>
    <row r="245" spans="1:21" x14ac:dyDescent="0.25">
      <c r="A245" s="10"/>
      <c r="B245" s="10"/>
      <c r="E245" s="8"/>
      <c r="F245" s="8"/>
      <c r="G245" s="8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8"/>
    </row>
    <row r="246" spans="1:21" x14ac:dyDescent="0.25">
      <c r="A246" s="10"/>
      <c r="B246" s="10"/>
      <c r="E246" s="8"/>
      <c r="F246" s="8"/>
      <c r="G246" s="8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8"/>
    </row>
    <row r="247" spans="1:21" x14ac:dyDescent="0.25">
      <c r="A247" s="10"/>
      <c r="B247" s="10"/>
      <c r="E247" s="8"/>
      <c r="F247" s="8"/>
      <c r="G247" s="8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8"/>
    </row>
    <row r="248" spans="1:21" x14ac:dyDescent="0.25">
      <c r="A248" s="10"/>
      <c r="B248" s="10"/>
      <c r="E248" s="8"/>
      <c r="F248" s="8"/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8"/>
    </row>
    <row r="249" spans="1:21" x14ac:dyDescent="0.25">
      <c r="A249" s="10"/>
      <c r="B249" s="10"/>
      <c r="E249" s="8"/>
      <c r="F249" s="8"/>
      <c r="G249" s="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8"/>
    </row>
    <row r="250" spans="1:21" x14ac:dyDescent="0.25">
      <c r="A250" s="10"/>
      <c r="B250" s="10"/>
      <c r="E250" s="8"/>
      <c r="F250" s="8"/>
      <c r="G250" s="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8"/>
    </row>
    <row r="251" spans="1:21" x14ac:dyDescent="0.25">
      <c r="A251" s="10"/>
      <c r="B251" s="10"/>
      <c r="E251" s="8"/>
      <c r="F251" s="8"/>
      <c r="G251" s="8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8"/>
    </row>
    <row r="252" spans="1:21" x14ac:dyDescent="0.25">
      <c r="A252" s="10"/>
      <c r="B252" s="10"/>
      <c r="E252" s="8"/>
      <c r="F252" s="8"/>
      <c r="G252" s="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8"/>
    </row>
    <row r="253" spans="1:21" x14ac:dyDescent="0.25">
      <c r="A253" s="10"/>
      <c r="B253" s="10"/>
      <c r="E253" s="8"/>
      <c r="F253" s="8"/>
      <c r="G253" s="8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8"/>
    </row>
    <row r="254" spans="1:21" x14ac:dyDescent="0.25">
      <c r="A254" s="10"/>
      <c r="B254" s="10"/>
      <c r="E254" s="8"/>
      <c r="F254" s="8"/>
      <c r="G254" s="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8"/>
    </row>
    <row r="255" spans="1:21" x14ac:dyDescent="0.25">
      <c r="A255" s="10"/>
      <c r="B255" s="10"/>
      <c r="E255" s="8"/>
      <c r="F255" s="8"/>
      <c r="G255" s="8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8"/>
    </row>
    <row r="256" spans="1:21" x14ac:dyDescent="0.25">
      <c r="A256" s="10"/>
      <c r="B256" s="10"/>
      <c r="E256" s="8"/>
      <c r="F256" s="8"/>
      <c r="G256" s="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8"/>
    </row>
    <row r="257" spans="1:21" x14ac:dyDescent="0.25">
      <c r="A257" s="10"/>
      <c r="B257" s="10"/>
      <c r="E257" s="8"/>
      <c r="F257" s="8"/>
      <c r="G257" s="8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8"/>
    </row>
    <row r="258" spans="1:21" x14ac:dyDescent="0.25">
      <c r="A258" s="10"/>
      <c r="B258" s="10"/>
      <c r="E258" s="8"/>
      <c r="F258" s="8"/>
      <c r="G258" s="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8"/>
    </row>
    <row r="259" spans="1:21" x14ac:dyDescent="0.25">
      <c r="A259" s="10"/>
      <c r="B259" s="10"/>
      <c r="E259" s="8"/>
      <c r="F259" s="8"/>
      <c r="G259" s="8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8"/>
    </row>
    <row r="260" spans="1:21" x14ac:dyDescent="0.25">
      <c r="A260" s="10"/>
      <c r="B260" s="10"/>
      <c r="E260" s="8"/>
      <c r="F260" s="8"/>
      <c r="G260" s="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8"/>
    </row>
    <row r="261" spans="1:21" x14ac:dyDescent="0.25">
      <c r="A261" s="10"/>
      <c r="B261" s="10"/>
      <c r="E261" s="8"/>
      <c r="F261" s="8"/>
      <c r="G261" s="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8"/>
    </row>
    <row r="262" spans="1:21" x14ac:dyDescent="0.25">
      <c r="A262" s="10"/>
      <c r="B262" s="10"/>
      <c r="E262" s="8"/>
      <c r="F262" s="8"/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8"/>
    </row>
    <row r="263" spans="1:21" x14ac:dyDescent="0.25">
      <c r="A263" s="10"/>
      <c r="B263" s="10"/>
      <c r="E263" s="8"/>
      <c r="F263" s="8"/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8"/>
    </row>
    <row r="264" spans="1:21" x14ac:dyDescent="0.25">
      <c r="A264" s="10"/>
      <c r="B264" s="10"/>
      <c r="E264" s="8"/>
      <c r="F264" s="8"/>
      <c r="G264" s="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8"/>
    </row>
    <row r="265" spans="1:21" x14ac:dyDescent="0.25">
      <c r="A265" s="10"/>
      <c r="B265" s="10"/>
      <c r="E265" s="8"/>
      <c r="F265" s="8"/>
      <c r="G265" s="8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8"/>
    </row>
    <row r="266" spans="1:21" x14ac:dyDescent="0.25">
      <c r="A266" s="10"/>
      <c r="B266" s="10"/>
      <c r="E266" s="8"/>
      <c r="F266" s="8"/>
      <c r="G266" s="8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8"/>
    </row>
    <row r="267" spans="1:21" x14ac:dyDescent="0.25">
      <c r="A267" s="10"/>
      <c r="B267" s="10"/>
      <c r="E267" s="8"/>
      <c r="F267" s="8"/>
      <c r="G267" s="8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8"/>
    </row>
    <row r="268" spans="1:21" x14ac:dyDescent="0.25">
      <c r="A268" s="10"/>
      <c r="B268" s="10"/>
      <c r="E268" s="8"/>
      <c r="F268" s="8"/>
      <c r="G268" s="8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8"/>
    </row>
    <row r="269" spans="1:21" x14ac:dyDescent="0.25">
      <c r="A269" s="10"/>
      <c r="B269" s="10"/>
      <c r="E269" s="8"/>
      <c r="F269" s="8"/>
      <c r="G269" s="8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8"/>
    </row>
    <row r="270" spans="1:21" x14ac:dyDescent="0.25">
      <c r="A270" s="10"/>
      <c r="B270" s="10"/>
      <c r="E270" s="8"/>
      <c r="F270" s="8"/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8"/>
    </row>
    <row r="271" spans="1:21" x14ac:dyDescent="0.25">
      <c r="A271" s="10"/>
      <c r="B271" s="10"/>
      <c r="E271" s="8"/>
      <c r="F271" s="8"/>
      <c r="G271" s="8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8"/>
    </row>
    <row r="272" spans="1:21" x14ac:dyDescent="0.25">
      <c r="A272" s="10"/>
      <c r="B272" s="10"/>
      <c r="E272" s="8"/>
      <c r="F272" s="8"/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8"/>
    </row>
    <row r="273" spans="1:21" x14ac:dyDescent="0.25">
      <c r="A273" s="10"/>
      <c r="B273" s="10"/>
      <c r="E273" s="8"/>
      <c r="F273" s="8"/>
      <c r="G273" s="8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8"/>
    </row>
    <row r="274" spans="1:21" x14ac:dyDescent="0.25">
      <c r="A274" s="10"/>
      <c r="B274" s="10"/>
      <c r="E274" s="8"/>
      <c r="F274" s="8"/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8"/>
    </row>
    <row r="275" spans="1:21" x14ac:dyDescent="0.25">
      <c r="A275" s="10"/>
      <c r="B275" s="10"/>
      <c r="E275" s="8"/>
      <c r="F275" s="8"/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8"/>
    </row>
    <row r="276" spans="1:21" x14ac:dyDescent="0.25">
      <c r="A276" s="10"/>
      <c r="B276" s="10"/>
      <c r="E276" s="8"/>
      <c r="F276" s="8"/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8"/>
    </row>
    <row r="277" spans="1:21" x14ac:dyDescent="0.25">
      <c r="A277" s="10"/>
      <c r="B277" s="10"/>
      <c r="E277" s="8"/>
      <c r="F277" s="8"/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8"/>
    </row>
    <row r="278" spans="1:21" x14ac:dyDescent="0.25">
      <c r="A278" s="10"/>
      <c r="B278" s="10"/>
      <c r="E278" s="8"/>
      <c r="F278" s="8"/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8"/>
    </row>
    <row r="279" spans="1:21" x14ac:dyDescent="0.25">
      <c r="A279" s="10"/>
      <c r="B279" s="10"/>
      <c r="E279" s="8"/>
      <c r="F279" s="8"/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8"/>
    </row>
    <row r="280" spans="1:21" x14ac:dyDescent="0.25">
      <c r="A280" s="10"/>
      <c r="B280" s="10"/>
      <c r="E280" s="8"/>
      <c r="F280" s="8"/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8"/>
    </row>
    <row r="281" spans="1:21" x14ac:dyDescent="0.25">
      <c r="A281" s="10"/>
      <c r="B281" s="10"/>
      <c r="E281" s="8"/>
      <c r="F281" s="8"/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8"/>
    </row>
    <row r="282" spans="1:21" x14ac:dyDescent="0.25">
      <c r="A282" s="10"/>
      <c r="B282" s="10"/>
      <c r="E282" s="8"/>
      <c r="F282" s="8"/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8"/>
    </row>
    <row r="283" spans="1:21" x14ac:dyDescent="0.25">
      <c r="A283" s="10"/>
      <c r="B283" s="10"/>
      <c r="E283" s="8"/>
      <c r="F283" s="8"/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8"/>
    </row>
    <row r="284" spans="1:21" x14ac:dyDescent="0.25">
      <c r="A284" s="10"/>
      <c r="B284" s="10"/>
      <c r="E284" s="8"/>
      <c r="F284" s="8"/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8"/>
    </row>
    <row r="285" spans="1:21" x14ac:dyDescent="0.25">
      <c r="A285" s="10"/>
      <c r="B285" s="10"/>
      <c r="E285" s="8"/>
      <c r="F285" s="8"/>
      <c r="G285" s="8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8"/>
    </row>
    <row r="286" spans="1:21" x14ac:dyDescent="0.25">
      <c r="A286" s="10"/>
      <c r="B286" s="10"/>
      <c r="E286" s="8"/>
      <c r="F286" s="8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8"/>
    </row>
    <row r="287" spans="1:21" x14ac:dyDescent="0.25">
      <c r="A287" s="10"/>
      <c r="B287" s="10"/>
      <c r="E287" s="8"/>
      <c r="F287" s="8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8"/>
    </row>
    <row r="288" spans="1:21" x14ac:dyDescent="0.25">
      <c r="A288" s="10"/>
      <c r="B288" s="10"/>
      <c r="E288" s="8"/>
      <c r="F288" s="8"/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8"/>
    </row>
    <row r="289" spans="1:21" x14ac:dyDescent="0.25">
      <c r="A289" s="10"/>
      <c r="B289" s="10"/>
      <c r="E289" s="8"/>
      <c r="F289" s="8"/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8"/>
    </row>
    <row r="290" spans="1:21" x14ac:dyDescent="0.25">
      <c r="A290" s="10"/>
      <c r="B290" s="10"/>
      <c r="E290" s="8"/>
      <c r="F290" s="8"/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8"/>
    </row>
    <row r="291" spans="1:21" x14ac:dyDescent="0.25">
      <c r="A291" s="10"/>
      <c r="B291" s="10"/>
      <c r="E291" s="8"/>
      <c r="F291" s="8"/>
      <c r="G291" s="8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8"/>
    </row>
    <row r="292" spans="1:21" x14ac:dyDescent="0.25">
      <c r="A292" s="10"/>
      <c r="B292" s="10"/>
      <c r="E292" s="8"/>
      <c r="F292" s="8"/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8"/>
    </row>
    <row r="293" spans="1:21" x14ac:dyDescent="0.25">
      <c r="A293" s="10"/>
      <c r="B293" s="10"/>
      <c r="E293" s="8"/>
      <c r="F293" s="8"/>
      <c r="G293" s="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8"/>
    </row>
    <row r="294" spans="1:21" x14ac:dyDescent="0.25">
      <c r="A294" s="10"/>
      <c r="B294" s="10"/>
      <c r="E294" s="8"/>
      <c r="F294" s="8"/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8"/>
    </row>
    <row r="295" spans="1:21" x14ac:dyDescent="0.25">
      <c r="A295" s="10"/>
      <c r="B295" s="10"/>
      <c r="E295" s="8"/>
      <c r="F295" s="8"/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8"/>
    </row>
    <row r="296" spans="1:21" x14ac:dyDescent="0.25">
      <c r="A296" s="10"/>
      <c r="B296" s="10"/>
      <c r="E296" s="8"/>
      <c r="F296" s="8"/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8"/>
    </row>
    <row r="297" spans="1:21" x14ac:dyDescent="0.25">
      <c r="A297" s="10"/>
      <c r="B297" s="10"/>
      <c r="E297" s="8"/>
      <c r="F297" s="8"/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8"/>
    </row>
    <row r="298" spans="1:21" x14ac:dyDescent="0.25">
      <c r="A298" s="10"/>
      <c r="B298" s="10"/>
      <c r="E298" s="8"/>
      <c r="F298" s="8"/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8"/>
    </row>
    <row r="299" spans="1:21" x14ac:dyDescent="0.25">
      <c r="A299" s="10"/>
      <c r="B299" s="10"/>
      <c r="E299" s="8"/>
      <c r="F299" s="8"/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8"/>
    </row>
    <row r="300" spans="1:21" x14ac:dyDescent="0.25">
      <c r="A300" s="10"/>
      <c r="B300" s="10"/>
      <c r="E300" s="8"/>
      <c r="F300" s="8"/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8"/>
    </row>
    <row r="301" spans="1:21" x14ac:dyDescent="0.25">
      <c r="A301" s="10"/>
      <c r="B301" s="10"/>
      <c r="E301" s="8"/>
      <c r="F301" s="8"/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8"/>
    </row>
    <row r="302" spans="1:21" x14ac:dyDescent="0.25">
      <c r="A302" s="10"/>
      <c r="B302" s="10"/>
      <c r="E302" s="8"/>
      <c r="F302" s="8"/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8"/>
    </row>
    <row r="303" spans="1:21" x14ac:dyDescent="0.25">
      <c r="A303" s="10"/>
      <c r="B303" s="10"/>
      <c r="E303" s="8"/>
      <c r="F303" s="8"/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8"/>
    </row>
    <row r="304" spans="1:21" x14ac:dyDescent="0.25">
      <c r="A304" s="10"/>
      <c r="B304" s="10"/>
      <c r="E304" s="8"/>
      <c r="F304" s="8"/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8"/>
    </row>
    <row r="305" spans="1:21" x14ac:dyDescent="0.25">
      <c r="A305" s="10"/>
      <c r="B305" s="10"/>
      <c r="E305" s="8"/>
      <c r="F305" s="8"/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8"/>
    </row>
    <row r="306" spans="1:21" x14ac:dyDescent="0.25">
      <c r="A306" s="10"/>
      <c r="B306" s="10"/>
      <c r="E306" s="8"/>
      <c r="F306" s="8"/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8"/>
    </row>
    <row r="307" spans="1:21" x14ac:dyDescent="0.25">
      <c r="A307" s="10"/>
      <c r="B307" s="10"/>
      <c r="E307" s="8"/>
      <c r="F307" s="8"/>
      <c r="G307" s="8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8"/>
    </row>
    <row r="308" spans="1:21" x14ac:dyDescent="0.25">
      <c r="A308" s="10"/>
      <c r="B308" s="10"/>
      <c r="E308" s="8"/>
      <c r="F308" s="8"/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8"/>
    </row>
    <row r="309" spans="1:21" x14ac:dyDescent="0.25">
      <c r="A309" s="10"/>
      <c r="B309" s="10"/>
      <c r="E309" s="8"/>
      <c r="F309" s="8"/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8"/>
    </row>
    <row r="310" spans="1:21" x14ac:dyDescent="0.25">
      <c r="A310" s="10"/>
      <c r="B310" s="10"/>
      <c r="E310" s="8"/>
      <c r="F310" s="8"/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8"/>
    </row>
    <row r="311" spans="1:21" x14ac:dyDescent="0.25">
      <c r="A311" s="10"/>
      <c r="B311" s="10"/>
      <c r="E311" s="8"/>
      <c r="F311" s="8"/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8"/>
    </row>
    <row r="312" spans="1:21" x14ac:dyDescent="0.25">
      <c r="A312" s="10"/>
      <c r="B312" s="10"/>
      <c r="E312" s="8"/>
      <c r="F312" s="8"/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8"/>
    </row>
    <row r="313" spans="1:21" x14ac:dyDescent="0.25">
      <c r="A313" s="10"/>
      <c r="B313" s="10"/>
      <c r="E313" s="8"/>
      <c r="F313" s="8"/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8"/>
    </row>
    <row r="314" spans="1:21" x14ac:dyDescent="0.25">
      <c r="A314" s="10"/>
      <c r="B314" s="10"/>
      <c r="E314" s="8"/>
      <c r="F314" s="8"/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8"/>
    </row>
    <row r="315" spans="1:21" x14ac:dyDescent="0.25">
      <c r="A315" s="10"/>
      <c r="B315" s="10"/>
      <c r="E315" s="8"/>
      <c r="F315" s="8"/>
      <c r="G315" s="8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8"/>
    </row>
    <row r="316" spans="1:21" x14ac:dyDescent="0.25">
      <c r="A316" s="10"/>
      <c r="B316" s="10"/>
      <c r="E316" s="8"/>
      <c r="F316" s="8"/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8"/>
    </row>
    <row r="317" spans="1:21" x14ac:dyDescent="0.25">
      <c r="A317" s="10"/>
      <c r="B317" s="10"/>
      <c r="E317" s="8"/>
      <c r="F317" s="8"/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8"/>
    </row>
    <row r="318" spans="1:21" x14ac:dyDescent="0.25">
      <c r="A318" s="10"/>
      <c r="B318" s="10"/>
      <c r="E318" s="8"/>
      <c r="F318" s="8"/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8"/>
    </row>
    <row r="319" spans="1:21" x14ac:dyDescent="0.25">
      <c r="A319" s="10"/>
      <c r="B319" s="10"/>
      <c r="E319" s="8"/>
      <c r="F319" s="8"/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8"/>
    </row>
    <row r="320" spans="1:21" x14ac:dyDescent="0.25">
      <c r="A320" s="10"/>
      <c r="B320" s="10"/>
      <c r="E320" s="8"/>
      <c r="F320" s="8"/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8"/>
    </row>
    <row r="321" spans="1:21" x14ac:dyDescent="0.25">
      <c r="A321" s="10"/>
      <c r="B321" s="10"/>
      <c r="E321" s="8"/>
      <c r="F321" s="8"/>
      <c r="G321" s="8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8"/>
    </row>
    <row r="322" spans="1:21" x14ac:dyDescent="0.25">
      <c r="A322" s="10"/>
      <c r="B322" s="10"/>
      <c r="E322" s="8"/>
      <c r="F322" s="8"/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8"/>
    </row>
    <row r="323" spans="1:21" x14ac:dyDescent="0.25">
      <c r="A323" s="10"/>
      <c r="B323" s="10"/>
      <c r="E323" s="8"/>
      <c r="F323" s="8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8"/>
    </row>
    <row r="324" spans="1:21" x14ac:dyDescent="0.25">
      <c r="A324" s="10"/>
      <c r="B324" s="10"/>
      <c r="E324" s="8"/>
      <c r="F324" s="8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8"/>
    </row>
    <row r="325" spans="1:21" x14ac:dyDescent="0.25">
      <c r="A325" s="10"/>
      <c r="B325" s="10"/>
      <c r="E325" s="8"/>
      <c r="F325" s="8"/>
      <c r="G325" s="8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8"/>
    </row>
    <row r="326" spans="1:21" x14ac:dyDescent="0.25">
      <c r="A326" s="10"/>
      <c r="B326" s="10"/>
      <c r="E326" s="8"/>
      <c r="F326" s="8"/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8"/>
    </row>
    <row r="327" spans="1:21" x14ac:dyDescent="0.25">
      <c r="A327" s="10"/>
      <c r="B327" s="10"/>
      <c r="E327" s="8"/>
      <c r="F327" s="8"/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8"/>
    </row>
    <row r="328" spans="1:21" x14ac:dyDescent="0.25">
      <c r="A328" s="10"/>
      <c r="B328" s="10"/>
      <c r="E328" s="8"/>
      <c r="F328" s="8"/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8"/>
    </row>
    <row r="329" spans="1:21" x14ac:dyDescent="0.25">
      <c r="A329" s="10"/>
      <c r="B329" s="10"/>
      <c r="E329" s="8"/>
      <c r="F329" s="8"/>
      <c r="G329" s="8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8"/>
    </row>
    <row r="330" spans="1:21" x14ac:dyDescent="0.25">
      <c r="A330" s="10"/>
      <c r="B330" s="10"/>
      <c r="E330" s="8"/>
      <c r="F330" s="8"/>
      <c r="G330" s="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8"/>
    </row>
    <row r="331" spans="1:21" x14ac:dyDescent="0.25">
      <c r="A331" s="10"/>
      <c r="B331" s="10"/>
      <c r="E331" s="8"/>
      <c r="F331" s="8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8"/>
    </row>
    <row r="332" spans="1:21" x14ac:dyDescent="0.25">
      <c r="A332" s="10"/>
      <c r="B332" s="10"/>
      <c r="E332" s="8"/>
      <c r="F332" s="8"/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8"/>
    </row>
    <row r="333" spans="1:21" x14ac:dyDescent="0.25">
      <c r="A333" s="10"/>
      <c r="B333" s="10"/>
      <c r="E333" s="8"/>
      <c r="F333" s="8"/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8"/>
    </row>
    <row r="334" spans="1:21" x14ac:dyDescent="0.25">
      <c r="A334" s="10"/>
      <c r="B334" s="10"/>
      <c r="E334" s="8"/>
      <c r="F334" s="8"/>
      <c r="G334" s="8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8"/>
    </row>
    <row r="335" spans="1:21" x14ac:dyDescent="0.25">
      <c r="A335" s="10"/>
      <c r="B335" s="10"/>
      <c r="E335" s="8"/>
      <c r="F335" s="8"/>
      <c r="G335" s="8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8"/>
    </row>
    <row r="336" spans="1:21" x14ac:dyDescent="0.25">
      <c r="A336" s="10"/>
      <c r="B336" s="10"/>
      <c r="E336" s="8"/>
      <c r="F336" s="8"/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8"/>
    </row>
    <row r="337" spans="1:21" x14ac:dyDescent="0.25">
      <c r="A337" s="10"/>
      <c r="B337" s="10"/>
      <c r="E337" s="8"/>
      <c r="F337" s="8"/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8"/>
    </row>
    <row r="338" spans="1:21" x14ac:dyDescent="0.25">
      <c r="A338" s="10"/>
      <c r="B338" s="10"/>
      <c r="E338" s="8"/>
      <c r="F338" s="8"/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8"/>
    </row>
    <row r="339" spans="1:21" x14ac:dyDescent="0.25">
      <c r="A339" s="10"/>
      <c r="B339" s="10"/>
      <c r="E339" s="8"/>
      <c r="F339" s="8"/>
      <c r="G339" s="8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8"/>
    </row>
    <row r="340" spans="1:21" x14ac:dyDescent="0.25">
      <c r="A340" s="10"/>
      <c r="B340" s="10"/>
      <c r="E340" s="8"/>
      <c r="F340" s="8"/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8"/>
    </row>
    <row r="341" spans="1:21" x14ac:dyDescent="0.25">
      <c r="A341" s="10"/>
      <c r="B341" s="10"/>
      <c r="E341" s="8"/>
      <c r="F341" s="8"/>
      <c r="G341" s="8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8"/>
    </row>
    <row r="342" spans="1:21" x14ac:dyDescent="0.25">
      <c r="A342" s="10"/>
      <c r="B342" s="10"/>
      <c r="E342" s="8"/>
      <c r="F342" s="8"/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8"/>
    </row>
    <row r="343" spans="1:21" x14ac:dyDescent="0.25">
      <c r="A343" s="10"/>
      <c r="B343" s="10"/>
      <c r="E343" s="8"/>
      <c r="F343" s="8"/>
      <c r="G343" s="8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8"/>
    </row>
    <row r="344" spans="1:21" x14ac:dyDescent="0.25">
      <c r="A344" s="10"/>
      <c r="B344" s="10"/>
      <c r="E344" s="8"/>
      <c r="F344" s="8"/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8"/>
    </row>
    <row r="345" spans="1:21" x14ac:dyDescent="0.25">
      <c r="A345" s="10"/>
      <c r="B345" s="10"/>
      <c r="E345" s="8"/>
      <c r="F345" s="8"/>
      <c r="G345" s="8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8"/>
    </row>
    <row r="346" spans="1:21" x14ac:dyDescent="0.25">
      <c r="A346" s="10"/>
      <c r="B346" s="10"/>
      <c r="E346" s="8"/>
      <c r="F346" s="8"/>
      <c r="G346" s="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8"/>
    </row>
    <row r="347" spans="1:21" x14ac:dyDescent="0.25">
      <c r="A347" s="10"/>
      <c r="B347" s="10"/>
      <c r="E347" s="8"/>
      <c r="F347" s="8"/>
      <c r="G347" s="8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8"/>
    </row>
    <row r="348" spans="1:21" x14ac:dyDescent="0.25">
      <c r="A348" s="10"/>
      <c r="B348" s="10"/>
      <c r="E348" s="8"/>
      <c r="F348" s="8"/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8"/>
    </row>
    <row r="349" spans="1:21" x14ac:dyDescent="0.25">
      <c r="A349" s="10"/>
      <c r="B349" s="10"/>
      <c r="E349" s="8"/>
      <c r="F349" s="8"/>
      <c r="G349" s="8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8"/>
    </row>
    <row r="350" spans="1:21" x14ac:dyDescent="0.25">
      <c r="A350" s="10"/>
      <c r="B350" s="10"/>
      <c r="E350" s="8"/>
      <c r="F350" s="8"/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8"/>
    </row>
    <row r="351" spans="1:21" x14ac:dyDescent="0.25">
      <c r="A351" s="10"/>
      <c r="B351" s="10"/>
      <c r="E351" s="8"/>
      <c r="F351" s="8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8"/>
    </row>
    <row r="352" spans="1:21" x14ac:dyDescent="0.25">
      <c r="A352" s="10"/>
      <c r="B352" s="10"/>
      <c r="E352" s="8"/>
      <c r="F352" s="8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8"/>
    </row>
    <row r="353" spans="1:21" x14ac:dyDescent="0.25">
      <c r="A353" s="10"/>
      <c r="B353" s="10"/>
      <c r="E353" s="8"/>
      <c r="F353" s="8"/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8"/>
    </row>
    <row r="354" spans="1:21" x14ac:dyDescent="0.25">
      <c r="A354" s="10"/>
      <c r="B354" s="10"/>
      <c r="E354" s="8"/>
      <c r="F354" s="8"/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8"/>
    </row>
    <row r="355" spans="1:21" x14ac:dyDescent="0.25">
      <c r="A355" s="10"/>
      <c r="B355" s="10"/>
      <c r="E355" s="8"/>
      <c r="F355" s="8"/>
      <c r="G355" s="8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8"/>
    </row>
    <row r="356" spans="1:21" x14ac:dyDescent="0.25">
      <c r="A356" s="10"/>
      <c r="B356" s="10"/>
      <c r="E356" s="8"/>
      <c r="F356" s="8"/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8"/>
    </row>
    <row r="357" spans="1:21" x14ac:dyDescent="0.25">
      <c r="A357" s="10"/>
      <c r="B357" s="10"/>
      <c r="E357" s="8"/>
      <c r="F357" s="8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8"/>
    </row>
    <row r="358" spans="1:21" x14ac:dyDescent="0.25">
      <c r="A358" s="10"/>
      <c r="B358" s="10"/>
      <c r="E358" s="8"/>
      <c r="F358" s="8"/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8"/>
    </row>
    <row r="359" spans="1:21" x14ac:dyDescent="0.25">
      <c r="A359" s="10"/>
      <c r="B359" s="10"/>
      <c r="E359" s="8"/>
      <c r="F359" s="8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8"/>
    </row>
    <row r="360" spans="1:21" x14ac:dyDescent="0.25">
      <c r="A360" s="10"/>
      <c r="B360" s="10"/>
      <c r="E360" s="8"/>
      <c r="F360" s="8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8"/>
    </row>
    <row r="361" spans="1:21" x14ac:dyDescent="0.25">
      <c r="A361" s="10"/>
      <c r="B361" s="10"/>
      <c r="E361" s="8"/>
      <c r="F361" s="8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8"/>
    </row>
    <row r="362" spans="1:21" x14ac:dyDescent="0.25">
      <c r="A362" s="10"/>
      <c r="B362" s="10"/>
      <c r="E362" s="8"/>
      <c r="F362" s="8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8"/>
    </row>
    <row r="363" spans="1:21" x14ac:dyDescent="0.25">
      <c r="A363" s="10"/>
      <c r="B363" s="10"/>
      <c r="E363" s="8"/>
      <c r="F363" s="8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8"/>
    </row>
    <row r="364" spans="1:21" x14ac:dyDescent="0.25">
      <c r="A364" s="10"/>
      <c r="B364" s="10"/>
      <c r="E364" s="8"/>
      <c r="F364" s="8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8"/>
    </row>
    <row r="365" spans="1:21" x14ac:dyDescent="0.25">
      <c r="A365" s="10"/>
      <c r="B365" s="10"/>
      <c r="E365" s="8"/>
      <c r="F365" s="8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8"/>
    </row>
    <row r="366" spans="1:21" x14ac:dyDescent="0.25">
      <c r="A366" s="10"/>
      <c r="B366" s="10"/>
      <c r="E366" s="8"/>
      <c r="F366" s="8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8"/>
    </row>
    <row r="367" spans="1:21" x14ac:dyDescent="0.25">
      <c r="A367" s="10"/>
      <c r="B367" s="10"/>
      <c r="E367" s="8"/>
      <c r="F367" s="8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8"/>
    </row>
    <row r="368" spans="1:21" x14ac:dyDescent="0.25">
      <c r="A368" s="10"/>
      <c r="B368" s="10"/>
      <c r="E368" s="8"/>
      <c r="F368" s="8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8"/>
    </row>
    <row r="369" spans="1:21" x14ac:dyDescent="0.25">
      <c r="A369" s="10"/>
      <c r="B369" s="10"/>
      <c r="E369" s="8"/>
      <c r="F369" s="8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8"/>
    </row>
    <row r="370" spans="1:21" x14ac:dyDescent="0.25">
      <c r="A370" s="10"/>
      <c r="B370" s="10"/>
      <c r="E370" s="8"/>
      <c r="F370" s="8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8"/>
    </row>
    <row r="371" spans="1:21" x14ac:dyDescent="0.25">
      <c r="A371" s="10"/>
      <c r="B371" s="10"/>
      <c r="E371" s="8"/>
      <c r="F371" s="8"/>
      <c r="G371" s="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8"/>
    </row>
    <row r="372" spans="1:21" x14ac:dyDescent="0.25">
      <c r="A372" s="10"/>
      <c r="B372" s="10"/>
      <c r="E372" s="8"/>
      <c r="F372" s="8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8"/>
    </row>
    <row r="373" spans="1:21" x14ac:dyDescent="0.25">
      <c r="A373" s="10"/>
      <c r="B373" s="10"/>
      <c r="E373" s="8"/>
      <c r="F373" s="8"/>
      <c r="G373" s="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8"/>
    </row>
    <row r="374" spans="1:21" x14ac:dyDescent="0.25">
      <c r="A374" s="10"/>
      <c r="B374" s="10"/>
      <c r="E374" s="8"/>
      <c r="F374" s="8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8"/>
    </row>
    <row r="375" spans="1:21" x14ac:dyDescent="0.25">
      <c r="A375" s="10"/>
      <c r="B375" s="10"/>
      <c r="E375" s="8"/>
      <c r="F375" s="8"/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8"/>
    </row>
    <row r="376" spans="1:21" x14ac:dyDescent="0.25">
      <c r="A376" s="10"/>
      <c r="B376" s="10"/>
      <c r="E376" s="8"/>
      <c r="F376" s="8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8"/>
    </row>
    <row r="377" spans="1:21" x14ac:dyDescent="0.25">
      <c r="A377" s="10"/>
      <c r="B377" s="10"/>
      <c r="E377" s="8"/>
      <c r="F377" s="8"/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8"/>
    </row>
    <row r="378" spans="1:21" x14ac:dyDescent="0.25">
      <c r="A378" s="10"/>
      <c r="B378" s="10"/>
      <c r="E378" s="8"/>
      <c r="F378" s="8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8"/>
    </row>
    <row r="379" spans="1:21" x14ac:dyDescent="0.25">
      <c r="A379" s="10"/>
      <c r="B379" s="10"/>
      <c r="E379" s="8"/>
      <c r="F379" s="8"/>
      <c r="G379" s="8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8"/>
    </row>
    <row r="380" spans="1:21" x14ac:dyDescent="0.25">
      <c r="A380" s="10"/>
      <c r="B380" s="10"/>
      <c r="E380" s="8"/>
      <c r="F380" s="8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8"/>
    </row>
    <row r="381" spans="1:21" x14ac:dyDescent="0.25">
      <c r="A381" s="10"/>
      <c r="B381" s="10"/>
      <c r="E381" s="8"/>
      <c r="F381" s="8"/>
      <c r="G381" s="8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8"/>
    </row>
    <row r="382" spans="1:21" x14ac:dyDescent="0.25">
      <c r="A382" s="10"/>
      <c r="B382" s="10"/>
      <c r="E382" s="8"/>
      <c r="F382" s="8"/>
      <c r="G382" s="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8"/>
    </row>
    <row r="383" spans="1:21" x14ac:dyDescent="0.25">
      <c r="A383" s="10"/>
      <c r="B383" s="10"/>
      <c r="E383" s="8"/>
      <c r="F383" s="8"/>
      <c r="G383" s="8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8"/>
    </row>
    <row r="384" spans="1:21" x14ac:dyDescent="0.25">
      <c r="A384" s="10"/>
      <c r="B384" s="10"/>
      <c r="E384" s="8"/>
      <c r="F384" s="8"/>
      <c r="G384" s="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8"/>
    </row>
    <row r="385" spans="1:21" x14ac:dyDescent="0.25">
      <c r="A385" s="10"/>
      <c r="B385" s="10"/>
      <c r="E385" s="8"/>
      <c r="F385" s="8"/>
      <c r="G385" s="8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8"/>
    </row>
    <row r="386" spans="1:21" x14ac:dyDescent="0.25">
      <c r="A386" s="10"/>
      <c r="B386" s="10"/>
      <c r="E386" s="8"/>
      <c r="F386" s="8"/>
      <c r="G386" s="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8"/>
    </row>
    <row r="387" spans="1:21" x14ac:dyDescent="0.25">
      <c r="A387" s="10"/>
      <c r="B387" s="10"/>
      <c r="E387" s="8"/>
      <c r="F387" s="8"/>
      <c r="G387" s="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8"/>
    </row>
    <row r="388" spans="1:21" x14ac:dyDescent="0.25">
      <c r="A388" s="10"/>
      <c r="B388" s="10"/>
      <c r="E388" s="8"/>
      <c r="F388" s="8"/>
      <c r="G388" s="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8"/>
    </row>
    <row r="389" spans="1:21" x14ac:dyDescent="0.25">
      <c r="A389" s="10"/>
      <c r="B389" s="10"/>
      <c r="E389" s="8"/>
      <c r="F389" s="8"/>
      <c r="G389" s="8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8"/>
    </row>
    <row r="390" spans="1:21" x14ac:dyDescent="0.25">
      <c r="A390" s="10"/>
      <c r="B390" s="10"/>
      <c r="E390" s="8"/>
      <c r="F390" s="8"/>
      <c r="G390" s="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8"/>
    </row>
    <row r="391" spans="1:21" x14ac:dyDescent="0.25">
      <c r="A391" s="10"/>
      <c r="B391" s="10"/>
      <c r="E391" s="8"/>
      <c r="F391" s="8"/>
      <c r="G391" s="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8"/>
    </row>
    <row r="392" spans="1:21" x14ac:dyDescent="0.25">
      <c r="A392" s="10"/>
      <c r="B392" s="10"/>
      <c r="E392" s="8"/>
      <c r="F392" s="8"/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8"/>
    </row>
    <row r="393" spans="1:21" x14ac:dyDescent="0.25">
      <c r="A393" s="10"/>
      <c r="B393" s="10"/>
      <c r="E393" s="8"/>
      <c r="F393" s="8"/>
      <c r="G393" s="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8"/>
    </row>
    <row r="394" spans="1:21" x14ac:dyDescent="0.25">
      <c r="A394" s="10"/>
      <c r="B394" s="10"/>
      <c r="E394" s="8"/>
      <c r="F394" s="8"/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8"/>
    </row>
    <row r="395" spans="1:21" x14ac:dyDescent="0.25">
      <c r="A395" s="10"/>
      <c r="B395" s="10"/>
      <c r="E395" s="8"/>
      <c r="F395" s="8"/>
      <c r="G395" s="8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8"/>
    </row>
    <row r="396" spans="1:21" x14ac:dyDescent="0.25">
      <c r="A396" s="10"/>
      <c r="B396" s="10"/>
      <c r="E396" s="8"/>
      <c r="F396" s="8"/>
      <c r="G396" s="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8"/>
    </row>
    <row r="397" spans="1:21" x14ac:dyDescent="0.25">
      <c r="A397" s="10"/>
      <c r="B397" s="10"/>
      <c r="E397" s="8"/>
      <c r="F397" s="8"/>
      <c r="G397" s="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8"/>
    </row>
    <row r="398" spans="1:21" x14ac:dyDescent="0.25">
      <c r="A398" s="10"/>
      <c r="B398" s="10"/>
      <c r="E398" s="8"/>
      <c r="F398" s="8"/>
      <c r="G398" s="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8"/>
    </row>
    <row r="399" spans="1:21" x14ac:dyDescent="0.25">
      <c r="A399" s="10"/>
      <c r="B399" s="10"/>
      <c r="E399" s="8"/>
      <c r="F399" s="8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8"/>
    </row>
    <row r="400" spans="1:21" x14ac:dyDescent="0.25">
      <c r="A400" s="10"/>
      <c r="B400" s="10"/>
      <c r="E400" s="8"/>
      <c r="F400" s="8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8"/>
    </row>
    <row r="401" spans="1:21" x14ac:dyDescent="0.25">
      <c r="A401" s="10"/>
      <c r="B401" s="10"/>
      <c r="E401" s="8"/>
      <c r="F401" s="8"/>
      <c r="G401" s="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8"/>
    </row>
    <row r="402" spans="1:21" x14ac:dyDescent="0.25">
      <c r="A402" s="10"/>
      <c r="B402" s="10"/>
      <c r="E402" s="8"/>
      <c r="F402" s="8"/>
      <c r="G402" s="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8"/>
    </row>
    <row r="403" spans="1:21" x14ac:dyDescent="0.25">
      <c r="A403" s="10"/>
      <c r="B403" s="10"/>
      <c r="E403" s="8"/>
      <c r="F403" s="8"/>
      <c r="G403" s="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8"/>
    </row>
    <row r="404" spans="1:21" x14ac:dyDescent="0.25">
      <c r="A404" s="10"/>
      <c r="B404" s="10"/>
      <c r="E404" s="8"/>
      <c r="F404" s="8"/>
      <c r="G404" s="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8"/>
    </row>
    <row r="405" spans="1:21" x14ac:dyDescent="0.25">
      <c r="A405" s="10"/>
      <c r="B405" s="10"/>
      <c r="E405" s="8"/>
      <c r="F405" s="8"/>
      <c r="G405" s="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8"/>
    </row>
    <row r="406" spans="1:21" x14ac:dyDescent="0.25">
      <c r="A406" s="10"/>
      <c r="B406" s="10"/>
      <c r="E406" s="8"/>
      <c r="F406" s="8"/>
      <c r="G406" s="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8"/>
    </row>
    <row r="407" spans="1:21" x14ac:dyDescent="0.25">
      <c r="A407" s="10"/>
      <c r="B407" s="10"/>
      <c r="E407" s="8"/>
      <c r="F407" s="8"/>
      <c r="G407" s="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8"/>
    </row>
    <row r="408" spans="1:21" x14ac:dyDescent="0.25">
      <c r="A408" s="10"/>
      <c r="B408" s="10"/>
      <c r="E408" s="8"/>
      <c r="F408" s="8"/>
      <c r="G408" s="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8"/>
    </row>
    <row r="409" spans="1:21" x14ac:dyDescent="0.25">
      <c r="A409" s="10"/>
      <c r="B409" s="10"/>
      <c r="E409" s="8"/>
      <c r="F409" s="8"/>
      <c r="G409" s="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8"/>
    </row>
    <row r="410" spans="1:21" x14ac:dyDescent="0.25">
      <c r="A410" s="10"/>
      <c r="B410" s="10"/>
      <c r="E410" s="8"/>
      <c r="F410" s="8"/>
      <c r="G410" s="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8"/>
    </row>
    <row r="411" spans="1:21" x14ac:dyDescent="0.25">
      <c r="A411" s="10"/>
      <c r="B411" s="10"/>
      <c r="E411" s="8"/>
      <c r="F411" s="8"/>
      <c r="G411" s="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8"/>
    </row>
    <row r="412" spans="1:21" x14ac:dyDescent="0.25">
      <c r="A412" s="10"/>
      <c r="B412" s="10"/>
      <c r="E412" s="8"/>
      <c r="F412" s="8"/>
      <c r="G412" s="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8"/>
    </row>
    <row r="413" spans="1:21" x14ac:dyDescent="0.25">
      <c r="A413" s="10"/>
      <c r="B413" s="10"/>
      <c r="E413" s="8"/>
      <c r="F413" s="8"/>
      <c r="G413" s="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8"/>
    </row>
    <row r="414" spans="1:21" x14ac:dyDescent="0.25">
      <c r="A414" s="10"/>
      <c r="B414" s="10"/>
      <c r="E414" s="8"/>
      <c r="F414" s="8"/>
      <c r="G414" s="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8"/>
    </row>
    <row r="415" spans="1:21" x14ac:dyDescent="0.25">
      <c r="A415" s="10"/>
      <c r="B415" s="10"/>
      <c r="E415" s="8"/>
      <c r="F415" s="8"/>
      <c r="G415" s="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8"/>
    </row>
    <row r="416" spans="1:21" x14ac:dyDescent="0.25">
      <c r="A416" s="10"/>
      <c r="B416" s="10"/>
      <c r="E416" s="8"/>
      <c r="F416" s="8"/>
      <c r="G416" s="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8"/>
    </row>
    <row r="417" spans="1:21" x14ac:dyDescent="0.25">
      <c r="A417" s="10"/>
      <c r="B417" s="10"/>
      <c r="E417" s="8"/>
      <c r="F417" s="8"/>
      <c r="G417" s="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8"/>
    </row>
    <row r="418" spans="1:21" x14ac:dyDescent="0.25">
      <c r="A418" s="10"/>
      <c r="B418" s="10"/>
      <c r="E418" s="8"/>
      <c r="F418" s="8"/>
      <c r="G418" s="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8"/>
    </row>
    <row r="419" spans="1:21" x14ac:dyDescent="0.25">
      <c r="A419" s="10"/>
      <c r="B419" s="10"/>
      <c r="E419" s="8"/>
      <c r="F419" s="8"/>
      <c r="G419" s="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8"/>
    </row>
    <row r="420" spans="1:21" x14ac:dyDescent="0.25">
      <c r="A420" s="10"/>
      <c r="B420" s="10"/>
      <c r="E420" s="8"/>
      <c r="F420" s="8"/>
      <c r="G420" s="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8"/>
    </row>
    <row r="421" spans="1:21" x14ac:dyDescent="0.25">
      <c r="A421" s="10"/>
      <c r="B421" s="10"/>
      <c r="E421" s="8"/>
      <c r="F421" s="8"/>
      <c r="G421" s="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8"/>
    </row>
    <row r="422" spans="1:21" x14ac:dyDescent="0.25">
      <c r="A422" s="10"/>
      <c r="B422" s="10"/>
      <c r="E422" s="8"/>
      <c r="F422" s="8"/>
      <c r="G422" s="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8"/>
    </row>
    <row r="423" spans="1:21" x14ac:dyDescent="0.25">
      <c r="A423" s="10"/>
      <c r="B423" s="10"/>
      <c r="E423" s="8"/>
      <c r="F423" s="8"/>
      <c r="G423" s="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8"/>
    </row>
    <row r="424" spans="1:21" x14ac:dyDescent="0.25">
      <c r="A424" s="10"/>
      <c r="B424" s="10"/>
      <c r="E424" s="8"/>
      <c r="F424" s="8"/>
      <c r="G424" s="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8"/>
    </row>
    <row r="425" spans="1:21" x14ac:dyDescent="0.25">
      <c r="A425" s="10"/>
      <c r="B425" s="10"/>
      <c r="E425" s="8"/>
      <c r="F425" s="8"/>
      <c r="G425" s="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8"/>
    </row>
    <row r="426" spans="1:21" x14ac:dyDescent="0.25">
      <c r="A426" s="10"/>
      <c r="B426" s="10"/>
      <c r="E426" s="8"/>
      <c r="F426" s="8"/>
      <c r="G426" s="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8"/>
    </row>
    <row r="427" spans="1:21" x14ac:dyDescent="0.25">
      <c r="A427" s="10"/>
      <c r="B427" s="10"/>
      <c r="E427" s="8"/>
      <c r="F427" s="8"/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8"/>
    </row>
    <row r="428" spans="1:21" x14ac:dyDescent="0.25">
      <c r="A428" s="10"/>
      <c r="B428" s="10"/>
      <c r="E428" s="8"/>
      <c r="F428" s="8"/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8"/>
    </row>
    <row r="429" spans="1:21" x14ac:dyDescent="0.25">
      <c r="A429" s="10"/>
      <c r="B429" s="10"/>
      <c r="E429" s="8"/>
      <c r="F429" s="8"/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8"/>
    </row>
    <row r="430" spans="1:21" x14ac:dyDescent="0.25">
      <c r="A430" s="10"/>
      <c r="B430" s="10"/>
      <c r="E430" s="8"/>
      <c r="F430" s="8"/>
      <c r="G430" s="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8"/>
    </row>
    <row r="431" spans="1:21" x14ac:dyDescent="0.25">
      <c r="A431" s="10"/>
      <c r="B431" s="10"/>
      <c r="E431" s="8"/>
      <c r="F431" s="8"/>
      <c r="G431" s="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8"/>
    </row>
    <row r="432" spans="1:21" x14ac:dyDescent="0.25">
      <c r="A432" s="10"/>
      <c r="B432" s="10"/>
      <c r="E432" s="8"/>
      <c r="F432" s="8"/>
      <c r="G432" s="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8"/>
    </row>
    <row r="433" spans="1:21" x14ac:dyDescent="0.25">
      <c r="A433" s="10"/>
      <c r="B433" s="10"/>
      <c r="E433" s="8"/>
      <c r="F433" s="8"/>
      <c r="G433" s="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8"/>
    </row>
    <row r="434" spans="1:21" x14ac:dyDescent="0.25">
      <c r="A434" s="10"/>
      <c r="B434" s="10"/>
      <c r="E434" s="8"/>
      <c r="F434" s="8"/>
      <c r="G434" s="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8"/>
    </row>
    <row r="435" spans="1:21" x14ac:dyDescent="0.25">
      <c r="A435" s="10"/>
      <c r="B435" s="10"/>
      <c r="E435" s="8"/>
      <c r="F435" s="8"/>
      <c r="G435" s="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8"/>
    </row>
    <row r="436" spans="1:21" x14ac:dyDescent="0.25">
      <c r="A436" s="10"/>
      <c r="B436" s="10"/>
      <c r="E436" s="8"/>
      <c r="F436" s="8"/>
      <c r="G436" s="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8"/>
    </row>
    <row r="437" spans="1:21" x14ac:dyDescent="0.25">
      <c r="A437" s="10"/>
      <c r="B437" s="10"/>
      <c r="E437" s="8"/>
      <c r="F437" s="8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8"/>
    </row>
    <row r="438" spans="1:21" x14ac:dyDescent="0.25">
      <c r="A438" s="10"/>
      <c r="B438" s="10"/>
      <c r="E438" s="8"/>
      <c r="F438" s="8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8"/>
    </row>
    <row r="439" spans="1:21" x14ac:dyDescent="0.25">
      <c r="A439" s="10"/>
      <c r="B439" s="10"/>
      <c r="E439" s="8"/>
      <c r="F439" s="8"/>
      <c r="G439" s="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8"/>
    </row>
    <row r="440" spans="1:21" x14ac:dyDescent="0.25">
      <c r="A440" s="10"/>
      <c r="B440" s="10"/>
      <c r="E440" s="8"/>
      <c r="F440" s="8"/>
      <c r="G440" s="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8"/>
    </row>
    <row r="441" spans="1:21" x14ac:dyDescent="0.25">
      <c r="A441" s="10"/>
      <c r="B441" s="10"/>
      <c r="E441" s="8"/>
      <c r="F441" s="8"/>
      <c r="G441" s="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8"/>
    </row>
    <row r="442" spans="1:21" x14ac:dyDescent="0.25">
      <c r="A442" s="10"/>
      <c r="B442" s="10"/>
      <c r="E442" s="8"/>
      <c r="F442" s="8"/>
      <c r="G442" s="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8"/>
    </row>
    <row r="443" spans="1:21" x14ac:dyDescent="0.25">
      <c r="A443" s="10"/>
      <c r="B443" s="10"/>
      <c r="E443" s="8"/>
      <c r="F443" s="8"/>
      <c r="G443" s="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8"/>
    </row>
    <row r="444" spans="1:21" x14ac:dyDescent="0.25">
      <c r="A444" s="10"/>
      <c r="B444" s="10"/>
      <c r="E444" s="8"/>
      <c r="F444" s="8"/>
      <c r="G444" s="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8"/>
    </row>
    <row r="445" spans="1:21" x14ac:dyDescent="0.25">
      <c r="A445" s="10"/>
      <c r="B445" s="10"/>
      <c r="E445" s="8"/>
      <c r="F445" s="8"/>
      <c r="G445" s="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8"/>
    </row>
    <row r="446" spans="1:21" x14ac:dyDescent="0.25">
      <c r="A446" s="10"/>
      <c r="B446" s="10"/>
      <c r="E446" s="8"/>
      <c r="F446" s="8"/>
      <c r="G446" s="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8"/>
    </row>
    <row r="447" spans="1:21" x14ac:dyDescent="0.25">
      <c r="A447" s="10"/>
      <c r="B447" s="10"/>
      <c r="E447" s="8"/>
      <c r="F447" s="8"/>
      <c r="G447" s="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8"/>
    </row>
    <row r="448" spans="1:21" x14ac:dyDescent="0.25">
      <c r="A448" s="10"/>
      <c r="B448" s="10"/>
      <c r="E448" s="8"/>
      <c r="F448" s="8"/>
      <c r="G448" s="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8"/>
    </row>
    <row r="449" spans="1:21" x14ac:dyDescent="0.25">
      <c r="A449" s="10"/>
      <c r="B449" s="10"/>
      <c r="E449" s="8"/>
      <c r="F449" s="8"/>
      <c r="G449" s="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8"/>
    </row>
    <row r="450" spans="1:21" x14ac:dyDescent="0.25">
      <c r="A450" s="10"/>
      <c r="B450" s="10"/>
      <c r="E450" s="8"/>
      <c r="F450" s="8"/>
      <c r="G450" s="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8"/>
    </row>
    <row r="451" spans="1:21" x14ac:dyDescent="0.25">
      <c r="A451" s="10"/>
      <c r="B451" s="10"/>
      <c r="E451" s="8"/>
      <c r="F451" s="8"/>
      <c r="G451" s="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8"/>
    </row>
    <row r="452" spans="1:21" x14ac:dyDescent="0.25">
      <c r="A452" s="10"/>
      <c r="B452" s="10"/>
      <c r="E452" s="8"/>
      <c r="F452" s="8"/>
      <c r="G452" s="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8"/>
    </row>
    <row r="453" spans="1:21" x14ac:dyDescent="0.25">
      <c r="A453" s="10"/>
      <c r="B453" s="10"/>
      <c r="E453" s="8"/>
      <c r="F453" s="8"/>
      <c r="G453" s="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8"/>
    </row>
    <row r="454" spans="1:21" x14ac:dyDescent="0.25">
      <c r="A454" s="10"/>
      <c r="B454" s="10"/>
      <c r="E454" s="8"/>
      <c r="F454" s="8"/>
      <c r="G454" s="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8"/>
    </row>
    <row r="455" spans="1:21" x14ac:dyDescent="0.25">
      <c r="A455" s="10"/>
      <c r="B455" s="10"/>
      <c r="E455" s="8"/>
      <c r="F455" s="8"/>
      <c r="G455" s="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8"/>
    </row>
    <row r="456" spans="1:21" x14ac:dyDescent="0.25">
      <c r="A456" s="10"/>
      <c r="B456" s="10"/>
      <c r="E456" s="8"/>
      <c r="F456" s="8"/>
      <c r="G456" s="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8"/>
    </row>
    <row r="457" spans="1:21" x14ac:dyDescent="0.25">
      <c r="A457" s="10"/>
      <c r="B457" s="10"/>
      <c r="E457" s="8"/>
      <c r="F457" s="8"/>
      <c r="G457" s="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8"/>
    </row>
    <row r="458" spans="1:21" x14ac:dyDescent="0.25">
      <c r="A458" s="10"/>
      <c r="B458" s="10"/>
      <c r="E458" s="8"/>
      <c r="F458" s="8"/>
      <c r="G458" s="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8"/>
    </row>
    <row r="459" spans="1:21" x14ac:dyDescent="0.25">
      <c r="A459" s="10"/>
      <c r="B459" s="10"/>
      <c r="E459" s="8"/>
      <c r="F459" s="8"/>
      <c r="G459" s="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8"/>
    </row>
    <row r="460" spans="1:21" x14ac:dyDescent="0.25">
      <c r="A460" s="10"/>
      <c r="B460" s="10"/>
      <c r="E460" s="8"/>
      <c r="F460" s="8"/>
      <c r="G460" s="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8"/>
    </row>
    <row r="461" spans="1:21" x14ac:dyDescent="0.25">
      <c r="A461" s="10"/>
      <c r="B461" s="10"/>
      <c r="E461" s="8"/>
      <c r="F461" s="8"/>
      <c r="G461" s="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8"/>
    </row>
    <row r="462" spans="1:21" x14ac:dyDescent="0.25">
      <c r="A462" s="10"/>
      <c r="B462" s="10"/>
      <c r="E462" s="8"/>
      <c r="F462" s="8"/>
      <c r="G462" s="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8"/>
    </row>
    <row r="463" spans="1:21" x14ac:dyDescent="0.25">
      <c r="A463" s="10"/>
      <c r="B463" s="10"/>
      <c r="E463" s="8"/>
      <c r="F463" s="8"/>
      <c r="G463" s="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8"/>
    </row>
    <row r="464" spans="1:21" x14ac:dyDescent="0.25">
      <c r="A464" s="10"/>
      <c r="B464" s="10"/>
      <c r="E464" s="8"/>
      <c r="F464" s="8"/>
      <c r="G464" s="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8"/>
    </row>
    <row r="465" spans="1:21" x14ac:dyDescent="0.25">
      <c r="A465" s="10"/>
      <c r="B465" s="10"/>
      <c r="E465" s="8"/>
      <c r="F465" s="8"/>
      <c r="G465" s="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8"/>
    </row>
    <row r="466" spans="1:21" x14ac:dyDescent="0.25">
      <c r="A466" s="10"/>
      <c r="B466" s="10"/>
      <c r="E466" s="8"/>
      <c r="F466" s="8"/>
      <c r="G466" s="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8"/>
    </row>
    <row r="467" spans="1:21" x14ac:dyDescent="0.25">
      <c r="A467" s="10"/>
      <c r="B467" s="10"/>
      <c r="E467" s="8"/>
      <c r="F467" s="8"/>
      <c r="G467" s="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8"/>
    </row>
    <row r="468" spans="1:21" x14ac:dyDescent="0.25">
      <c r="A468" s="10"/>
      <c r="B468" s="10"/>
      <c r="E468" s="8"/>
      <c r="F468" s="8"/>
      <c r="G468" s="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8"/>
    </row>
    <row r="469" spans="1:21" x14ac:dyDescent="0.25">
      <c r="A469" s="10"/>
      <c r="B469" s="10"/>
      <c r="E469" s="8"/>
      <c r="F469" s="8"/>
      <c r="G469" s="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8"/>
    </row>
    <row r="470" spans="1:21" x14ac:dyDescent="0.25">
      <c r="A470" s="10"/>
      <c r="B470" s="10"/>
      <c r="E470" s="8"/>
      <c r="F470" s="8"/>
      <c r="G470" s="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8"/>
    </row>
    <row r="471" spans="1:21" x14ac:dyDescent="0.25">
      <c r="A471" s="10"/>
      <c r="B471" s="10"/>
      <c r="E471" s="8"/>
      <c r="F471" s="8"/>
      <c r="G471" s="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8"/>
    </row>
    <row r="472" spans="1:21" x14ac:dyDescent="0.25">
      <c r="A472" s="10"/>
      <c r="B472" s="10"/>
      <c r="E472" s="8"/>
      <c r="F472" s="8"/>
      <c r="G472" s="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8"/>
    </row>
    <row r="473" spans="1:21" x14ac:dyDescent="0.25">
      <c r="A473" s="10"/>
      <c r="B473" s="10"/>
      <c r="E473" s="8"/>
      <c r="F473" s="8"/>
      <c r="G473" s="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8"/>
    </row>
    <row r="474" spans="1:21" x14ac:dyDescent="0.25">
      <c r="A474" s="10"/>
      <c r="B474" s="10"/>
      <c r="E474" s="8"/>
      <c r="F474" s="8"/>
      <c r="G474" s="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8"/>
    </row>
    <row r="475" spans="1:21" x14ac:dyDescent="0.25">
      <c r="A475" s="10"/>
      <c r="B475" s="10"/>
      <c r="E475" s="8"/>
      <c r="F475" s="8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8"/>
    </row>
    <row r="476" spans="1:21" x14ac:dyDescent="0.25">
      <c r="A476" s="10"/>
      <c r="B476" s="10"/>
      <c r="E476" s="8"/>
      <c r="F476" s="8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8"/>
    </row>
    <row r="477" spans="1:21" x14ac:dyDescent="0.25">
      <c r="A477" s="10"/>
      <c r="B477" s="10"/>
      <c r="E477" s="8"/>
      <c r="F477" s="8"/>
      <c r="G477" s="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8"/>
    </row>
    <row r="478" spans="1:21" x14ac:dyDescent="0.25">
      <c r="A478" s="10"/>
      <c r="B478" s="10"/>
      <c r="E478" s="8"/>
      <c r="F478" s="8"/>
      <c r="G478" s="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8"/>
    </row>
    <row r="479" spans="1:21" x14ac:dyDescent="0.25">
      <c r="A479" s="10"/>
      <c r="B479" s="10"/>
      <c r="E479" s="8"/>
      <c r="F479" s="8"/>
      <c r="G479" s="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8"/>
    </row>
    <row r="480" spans="1:21" x14ac:dyDescent="0.25">
      <c r="A480" s="10"/>
      <c r="B480" s="10"/>
      <c r="E480" s="8"/>
      <c r="F480" s="8"/>
      <c r="G480" s="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8"/>
    </row>
    <row r="481" spans="1:21" x14ac:dyDescent="0.25">
      <c r="A481" s="10"/>
      <c r="B481" s="10"/>
      <c r="E481" s="8"/>
      <c r="F481" s="8"/>
      <c r="G481" s="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8"/>
    </row>
    <row r="482" spans="1:21" x14ac:dyDescent="0.25">
      <c r="A482" s="10"/>
      <c r="B482" s="10"/>
      <c r="E482" s="8"/>
      <c r="F482" s="8"/>
      <c r="G482" s="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8"/>
    </row>
    <row r="483" spans="1:21" x14ac:dyDescent="0.25">
      <c r="A483" s="10"/>
      <c r="B483" s="10"/>
      <c r="E483" s="8"/>
      <c r="F483" s="8"/>
      <c r="G483" s="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8"/>
    </row>
    <row r="484" spans="1:21" x14ac:dyDescent="0.25">
      <c r="A484" s="10"/>
      <c r="B484" s="10"/>
      <c r="E484" s="8"/>
      <c r="F484" s="8"/>
      <c r="G484" s="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8"/>
    </row>
    <row r="485" spans="1:21" x14ac:dyDescent="0.25">
      <c r="A485" s="10"/>
      <c r="B485" s="10"/>
      <c r="E485" s="8"/>
      <c r="F485" s="8"/>
      <c r="G485" s="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8"/>
    </row>
    <row r="486" spans="1:21" x14ac:dyDescent="0.25">
      <c r="A486" s="10"/>
      <c r="B486" s="10"/>
      <c r="E486" s="8"/>
      <c r="F486" s="8"/>
      <c r="G486" s="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8"/>
    </row>
    <row r="487" spans="1:21" x14ac:dyDescent="0.25">
      <c r="A487" s="10"/>
      <c r="B487" s="10"/>
      <c r="E487" s="8"/>
      <c r="F487" s="8"/>
      <c r="G487" s="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8"/>
    </row>
    <row r="488" spans="1:21" x14ac:dyDescent="0.25">
      <c r="A488" s="10"/>
      <c r="B488" s="10"/>
      <c r="E488" s="8"/>
      <c r="F488" s="8"/>
      <c r="G488" s="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8"/>
    </row>
    <row r="489" spans="1:21" x14ac:dyDescent="0.25">
      <c r="A489" s="10"/>
      <c r="B489" s="10"/>
      <c r="E489" s="8"/>
      <c r="F489" s="8"/>
      <c r="G489" s="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8"/>
    </row>
    <row r="490" spans="1:21" x14ac:dyDescent="0.25">
      <c r="A490" s="10"/>
      <c r="B490" s="10"/>
      <c r="E490" s="8"/>
      <c r="F490" s="8"/>
      <c r="G490" s="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8"/>
    </row>
    <row r="491" spans="1:21" x14ac:dyDescent="0.25">
      <c r="A491" s="10"/>
      <c r="B491" s="10"/>
      <c r="E491" s="8"/>
      <c r="F491" s="8"/>
      <c r="G491" s="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8"/>
    </row>
    <row r="492" spans="1:21" x14ac:dyDescent="0.25">
      <c r="A492" s="10"/>
      <c r="B492" s="10"/>
      <c r="E492" s="8"/>
      <c r="F492" s="8"/>
      <c r="G492" s="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8"/>
    </row>
    <row r="493" spans="1:21" x14ac:dyDescent="0.25">
      <c r="A493" s="10"/>
      <c r="B493" s="10"/>
      <c r="E493" s="8"/>
      <c r="F493" s="8"/>
      <c r="G493" s="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8"/>
    </row>
    <row r="494" spans="1:21" x14ac:dyDescent="0.25">
      <c r="A494" s="10"/>
      <c r="B494" s="10"/>
      <c r="E494" s="8"/>
      <c r="F494" s="8"/>
      <c r="G494" s="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8"/>
    </row>
    <row r="495" spans="1:21" x14ac:dyDescent="0.25">
      <c r="A495" s="10"/>
      <c r="B495" s="10"/>
      <c r="E495" s="8"/>
      <c r="F495" s="8"/>
      <c r="G495" s="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8"/>
    </row>
    <row r="496" spans="1:21" x14ac:dyDescent="0.25">
      <c r="A496" s="10"/>
      <c r="B496" s="10"/>
      <c r="E496" s="8"/>
      <c r="F496" s="8"/>
      <c r="G496" s="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8"/>
    </row>
    <row r="497" spans="1:21" x14ac:dyDescent="0.25">
      <c r="A497" s="10"/>
      <c r="B497" s="10"/>
      <c r="E497" s="8"/>
      <c r="F497" s="8"/>
      <c r="G497" s="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8"/>
    </row>
    <row r="498" spans="1:21" x14ac:dyDescent="0.25">
      <c r="A498" s="10"/>
      <c r="B498" s="10"/>
      <c r="E498" s="8"/>
      <c r="F498" s="8"/>
      <c r="G498" s="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8"/>
    </row>
    <row r="499" spans="1:21" x14ac:dyDescent="0.25">
      <c r="A499" s="10"/>
      <c r="B499" s="10"/>
      <c r="E499" s="8"/>
      <c r="F499" s="8"/>
      <c r="G499" s="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8"/>
    </row>
    <row r="500" spans="1:21" x14ac:dyDescent="0.25">
      <c r="A500" s="10"/>
      <c r="B500" s="10"/>
      <c r="E500" s="8"/>
      <c r="F500" s="8"/>
      <c r="G500" s="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8"/>
    </row>
    <row r="501" spans="1:21" x14ac:dyDescent="0.25">
      <c r="A501" s="10"/>
      <c r="B501" s="10"/>
      <c r="E501" s="8"/>
      <c r="F501" s="8"/>
      <c r="G501" s="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8"/>
    </row>
    <row r="502" spans="1:21" x14ac:dyDescent="0.25">
      <c r="A502" s="10"/>
      <c r="B502" s="10"/>
      <c r="E502" s="8"/>
      <c r="F502" s="8"/>
      <c r="G502" s="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8"/>
    </row>
    <row r="503" spans="1:21" x14ac:dyDescent="0.25">
      <c r="A503" s="10"/>
      <c r="B503" s="10"/>
      <c r="E503" s="8"/>
      <c r="F503" s="8"/>
      <c r="G503" s="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8"/>
    </row>
    <row r="504" spans="1:21" x14ac:dyDescent="0.25">
      <c r="A504" s="10"/>
      <c r="B504" s="10"/>
      <c r="E504" s="8"/>
      <c r="F504" s="8"/>
      <c r="G504" s="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8"/>
    </row>
    <row r="505" spans="1:21" x14ac:dyDescent="0.25">
      <c r="A505" s="10"/>
      <c r="B505" s="10"/>
      <c r="E505" s="8"/>
      <c r="F505" s="8"/>
      <c r="G505" s="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8"/>
    </row>
    <row r="506" spans="1:21" x14ac:dyDescent="0.25">
      <c r="A506" s="10"/>
      <c r="B506" s="10"/>
      <c r="E506" s="8"/>
      <c r="F506" s="8"/>
      <c r="G506" s="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8"/>
    </row>
    <row r="507" spans="1:21" x14ac:dyDescent="0.25">
      <c r="A507" s="10"/>
      <c r="B507" s="10"/>
      <c r="E507" s="8"/>
      <c r="F507" s="8"/>
      <c r="G507" s="8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8"/>
    </row>
    <row r="508" spans="1:21" x14ac:dyDescent="0.25">
      <c r="A508" s="10"/>
      <c r="B508" s="10"/>
      <c r="E508" s="8"/>
      <c r="F508" s="8"/>
      <c r="G508" s="8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8"/>
    </row>
    <row r="509" spans="1:21" x14ac:dyDescent="0.25">
      <c r="A509" s="10"/>
      <c r="B509" s="10"/>
      <c r="E509" s="8"/>
      <c r="F509" s="8"/>
      <c r="G509" s="8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8"/>
    </row>
    <row r="510" spans="1:21" x14ac:dyDescent="0.25">
      <c r="A510" s="10"/>
      <c r="B510" s="10"/>
      <c r="E510" s="8"/>
      <c r="F510" s="8"/>
      <c r="G510" s="8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8"/>
    </row>
    <row r="511" spans="1:21" x14ac:dyDescent="0.25">
      <c r="A511" s="10"/>
      <c r="B511" s="10"/>
      <c r="E511" s="8"/>
      <c r="F511" s="8"/>
      <c r="G511" s="8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8"/>
    </row>
    <row r="512" spans="1:21" x14ac:dyDescent="0.25">
      <c r="A512" s="10"/>
      <c r="B512" s="10"/>
      <c r="E512" s="8"/>
      <c r="F512" s="8"/>
      <c r="G512" s="8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8"/>
    </row>
    <row r="513" spans="1:21" x14ac:dyDescent="0.25">
      <c r="A513" s="10"/>
      <c r="B513" s="10"/>
      <c r="E513" s="8"/>
      <c r="F513" s="8"/>
      <c r="G513" s="8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8"/>
    </row>
    <row r="514" spans="1:21" x14ac:dyDescent="0.25">
      <c r="A514" s="10"/>
      <c r="B514" s="10"/>
      <c r="E514" s="8"/>
      <c r="F514" s="8"/>
      <c r="G514" s="8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8"/>
    </row>
    <row r="515" spans="1:21" x14ac:dyDescent="0.25">
      <c r="A515" s="10"/>
      <c r="B515" s="10"/>
      <c r="E515" s="8"/>
      <c r="F515" s="8"/>
      <c r="G515" s="8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8"/>
    </row>
    <row r="516" spans="1:21" x14ac:dyDescent="0.25">
      <c r="A516" s="10"/>
      <c r="B516" s="10"/>
      <c r="E516" s="8"/>
      <c r="F516" s="8"/>
      <c r="G516" s="8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8"/>
    </row>
    <row r="517" spans="1:21" x14ac:dyDescent="0.25">
      <c r="A517" s="10"/>
      <c r="B517" s="10"/>
      <c r="E517" s="8"/>
      <c r="F517" s="8"/>
      <c r="G517" s="8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8"/>
    </row>
    <row r="518" spans="1:21" x14ac:dyDescent="0.25">
      <c r="A518" s="10"/>
      <c r="B518" s="10"/>
      <c r="E518" s="8"/>
      <c r="F518" s="8"/>
      <c r="G518" s="8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8"/>
    </row>
    <row r="519" spans="1:21" x14ac:dyDescent="0.25">
      <c r="A519" s="10"/>
      <c r="B519" s="10"/>
      <c r="E519" s="8"/>
      <c r="F519" s="8"/>
      <c r="G519" s="8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8"/>
    </row>
    <row r="520" spans="1:21" x14ac:dyDescent="0.25">
      <c r="A520" s="10"/>
      <c r="B520" s="10"/>
      <c r="E520" s="8"/>
      <c r="F520" s="8"/>
      <c r="G520" s="8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8"/>
    </row>
    <row r="521" spans="1:21" x14ac:dyDescent="0.25">
      <c r="A521" s="10"/>
      <c r="B521" s="10"/>
      <c r="E521" s="8"/>
      <c r="F521" s="8"/>
      <c r="G521" s="8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8"/>
    </row>
    <row r="522" spans="1:21" x14ac:dyDescent="0.25">
      <c r="A522" s="10"/>
      <c r="B522" s="10"/>
      <c r="E522" s="8"/>
      <c r="F522" s="8"/>
      <c r="G522" s="8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8"/>
    </row>
    <row r="523" spans="1:21" x14ac:dyDescent="0.25">
      <c r="A523" s="10"/>
      <c r="B523" s="10"/>
      <c r="E523" s="8"/>
      <c r="F523" s="8"/>
      <c r="G523" s="8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8"/>
    </row>
    <row r="524" spans="1:21" x14ac:dyDescent="0.25">
      <c r="A524" s="10"/>
      <c r="B524" s="10"/>
      <c r="E524" s="8"/>
      <c r="F524" s="8"/>
      <c r="G524" s="8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8"/>
    </row>
    <row r="525" spans="1:21" x14ac:dyDescent="0.25">
      <c r="A525" s="10"/>
      <c r="B525" s="10"/>
      <c r="E525" s="8"/>
      <c r="F525" s="8"/>
      <c r="G525" s="8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8"/>
    </row>
    <row r="526" spans="1:21" x14ac:dyDescent="0.25">
      <c r="A526" s="10"/>
      <c r="B526" s="10"/>
      <c r="E526" s="8"/>
      <c r="F526" s="8"/>
      <c r="G526" s="8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8"/>
    </row>
    <row r="527" spans="1:21" x14ac:dyDescent="0.25">
      <c r="A527" s="10"/>
      <c r="B527" s="10"/>
      <c r="E527" s="8"/>
      <c r="F527" s="8"/>
      <c r="G527" s="8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8"/>
    </row>
    <row r="528" spans="1:21" x14ac:dyDescent="0.25">
      <c r="A528" s="10"/>
      <c r="B528" s="10"/>
      <c r="E528" s="8"/>
      <c r="F528" s="8"/>
      <c r="G528" s="8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8"/>
    </row>
    <row r="529" spans="1:21" x14ac:dyDescent="0.25">
      <c r="A529" s="10"/>
      <c r="B529" s="10"/>
      <c r="E529" s="8"/>
      <c r="F529" s="8"/>
      <c r="G529" s="8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8"/>
    </row>
    <row r="530" spans="1:21" x14ac:dyDescent="0.25">
      <c r="A530" s="10"/>
      <c r="B530" s="10"/>
      <c r="E530" s="8"/>
      <c r="F530" s="8"/>
      <c r="G530" s="8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8"/>
    </row>
    <row r="531" spans="1:21" x14ac:dyDescent="0.25">
      <c r="A531" s="10"/>
      <c r="B531" s="10"/>
      <c r="E531" s="8"/>
      <c r="F531" s="8"/>
      <c r="G531" s="8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8"/>
    </row>
    <row r="532" spans="1:21" x14ac:dyDescent="0.25">
      <c r="A532" s="10"/>
      <c r="B532" s="10"/>
      <c r="E532" s="8"/>
      <c r="F532" s="8"/>
      <c r="G532" s="8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8"/>
    </row>
    <row r="533" spans="1:21" x14ac:dyDescent="0.25">
      <c r="A533" s="10"/>
      <c r="B533" s="10"/>
      <c r="E533" s="8"/>
      <c r="F533" s="8"/>
      <c r="G533" s="8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8"/>
    </row>
    <row r="534" spans="1:21" x14ac:dyDescent="0.25">
      <c r="A534" s="10"/>
      <c r="B534" s="10"/>
      <c r="E534" s="8"/>
      <c r="F534" s="8"/>
      <c r="G534" s="8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8"/>
    </row>
    <row r="535" spans="1:21" x14ac:dyDescent="0.25">
      <c r="A535" s="10"/>
      <c r="B535" s="10"/>
      <c r="E535" s="8"/>
      <c r="F535" s="8"/>
      <c r="G535" s="8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8"/>
    </row>
    <row r="536" spans="1:21" x14ac:dyDescent="0.25">
      <c r="A536" s="10"/>
      <c r="B536" s="10"/>
      <c r="E536" s="8"/>
      <c r="F536" s="8"/>
      <c r="G536" s="8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8"/>
    </row>
    <row r="537" spans="1:21" x14ac:dyDescent="0.25">
      <c r="A537" s="10"/>
      <c r="B537" s="10"/>
      <c r="E537" s="8"/>
      <c r="F537" s="8"/>
      <c r="G537" s="8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8"/>
    </row>
    <row r="538" spans="1:21" x14ac:dyDescent="0.25">
      <c r="A538" s="10"/>
      <c r="B538" s="10"/>
      <c r="E538" s="8"/>
      <c r="F538" s="8"/>
      <c r="G538" s="8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8"/>
    </row>
    <row r="539" spans="1:21" x14ac:dyDescent="0.25">
      <c r="A539" s="10"/>
      <c r="B539" s="10"/>
      <c r="E539" s="8"/>
      <c r="F539" s="8"/>
      <c r="G539" s="8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8"/>
    </row>
    <row r="540" spans="1:21" x14ac:dyDescent="0.25">
      <c r="A540" s="10"/>
      <c r="B540" s="10"/>
      <c r="E540" s="8"/>
      <c r="F540" s="8"/>
      <c r="G540" s="8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8"/>
    </row>
    <row r="541" spans="1:21" x14ac:dyDescent="0.25">
      <c r="A541" s="10"/>
      <c r="B541" s="10"/>
      <c r="E541" s="8"/>
      <c r="F541" s="8"/>
      <c r="G541" s="8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8"/>
    </row>
    <row r="542" spans="1:21" x14ac:dyDescent="0.25">
      <c r="A542" s="10"/>
      <c r="B542" s="10"/>
      <c r="E542" s="8"/>
      <c r="F542" s="8"/>
      <c r="G542" s="8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8"/>
    </row>
    <row r="543" spans="1:21" x14ac:dyDescent="0.25">
      <c r="A543" s="10"/>
      <c r="B543" s="10"/>
      <c r="E543" s="8"/>
      <c r="F543" s="8"/>
      <c r="G543" s="8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8"/>
    </row>
    <row r="544" spans="1:21" x14ac:dyDescent="0.25">
      <c r="A544" s="10"/>
      <c r="B544" s="10"/>
      <c r="E544" s="8"/>
      <c r="F544" s="8"/>
      <c r="G544" s="8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8"/>
    </row>
    <row r="545" spans="1:21" x14ac:dyDescent="0.25">
      <c r="A545" s="10"/>
      <c r="B545" s="10"/>
      <c r="E545" s="8"/>
      <c r="F545" s="8"/>
      <c r="G545" s="8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8"/>
    </row>
    <row r="546" spans="1:21" x14ac:dyDescent="0.25">
      <c r="A546" s="10"/>
      <c r="B546" s="10"/>
      <c r="E546" s="8"/>
      <c r="F546" s="8"/>
      <c r="G546" s="8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8"/>
    </row>
    <row r="547" spans="1:21" x14ac:dyDescent="0.25">
      <c r="A547" s="10"/>
      <c r="B547" s="10"/>
      <c r="E547" s="8"/>
      <c r="F547" s="8"/>
      <c r="G547" s="8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8"/>
    </row>
    <row r="548" spans="1:21" x14ac:dyDescent="0.25">
      <c r="A548" s="10"/>
      <c r="B548" s="10"/>
      <c r="E548" s="8"/>
      <c r="F548" s="8"/>
      <c r="G548" s="8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8"/>
    </row>
    <row r="549" spans="1:21" x14ac:dyDescent="0.25">
      <c r="A549" s="10"/>
      <c r="B549" s="10"/>
      <c r="E549" s="8"/>
      <c r="F549" s="8"/>
      <c r="G549" s="8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8"/>
    </row>
    <row r="550" spans="1:21" x14ac:dyDescent="0.25">
      <c r="A550" s="10"/>
      <c r="B550" s="10"/>
      <c r="E550" s="8"/>
      <c r="F550" s="8"/>
      <c r="G550" s="8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8"/>
    </row>
    <row r="551" spans="1:21" x14ac:dyDescent="0.25">
      <c r="A551" s="10"/>
      <c r="B551" s="10"/>
      <c r="E551" s="8"/>
      <c r="F551" s="8"/>
      <c r="G551" s="8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8"/>
    </row>
    <row r="552" spans="1:21" x14ac:dyDescent="0.25">
      <c r="A552" s="10"/>
      <c r="B552" s="10"/>
      <c r="E552" s="8"/>
      <c r="F552" s="8"/>
      <c r="G552" s="8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8"/>
    </row>
    <row r="553" spans="1:21" x14ac:dyDescent="0.25">
      <c r="A553" s="10"/>
      <c r="B553" s="10"/>
      <c r="E553" s="8"/>
      <c r="F553" s="8"/>
      <c r="G553" s="8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8"/>
    </row>
    <row r="554" spans="1:21" x14ac:dyDescent="0.25">
      <c r="A554" s="10"/>
      <c r="B554" s="10"/>
      <c r="E554" s="8"/>
      <c r="F554" s="8"/>
      <c r="G554" s="8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8"/>
    </row>
    <row r="555" spans="1:21" x14ac:dyDescent="0.25">
      <c r="A555" s="10"/>
      <c r="B555" s="10"/>
      <c r="E555" s="8"/>
      <c r="F555" s="8"/>
      <c r="G555" s="8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8"/>
    </row>
    <row r="556" spans="1:21" x14ac:dyDescent="0.25">
      <c r="A556" s="10"/>
      <c r="B556" s="10"/>
      <c r="E556" s="8"/>
      <c r="F556" s="8"/>
      <c r="G556" s="8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8"/>
    </row>
    <row r="557" spans="1:21" x14ac:dyDescent="0.25">
      <c r="A557" s="10"/>
      <c r="B557" s="10"/>
      <c r="E557" s="8"/>
      <c r="F557" s="8"/>
      <c r="G557" s="8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8"/>
    </row>
    <row r="558" spans="1:21" x14ac:dyDescent="0.25">
      <c r="A558" s="10"/>
      <c r="B558" s="10"/>
      <c r="E558" s="8"/>
      <c r="F558" s="8"/>
      <c r="G558" s="8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8"/>
    </row>
    <row r="559" spans="1:21" x14ac:dyDescent="0.25">
      <c r="A559" s="10"/>
      <c r="B559" s="10"/>
      <c r="E559" s="8"/>
      <c r="F559" s="8"/>
      <c r="G559" s="8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8"/>
    </row>
    <row r="560" spans="1:21" x14ac:dyDescent="0.25">
      <c r="A560" s="10"/>
      <c r="B560" s="10"/>
      <c r="E560" s="8"/>
      <c r="F560" s="8"/>
      <c r="G560" s="8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8"/>
    </row>
    <row r="561" spans="1:21" x14ac:dyDescent="0.25">
      <c r="A561" s="10"/>
      <c r="B561" s="10"/>
      <c r="E561" s="8"/>
      <c r="F561" s="8"/>
      <c r="G561" s="8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8"/>
    </row>
    <row r="562" spans="1:21" x14ac:dyDescent="0.25">
      <c r="A562" s="10"/>
      <c r="B562" s="10"/>
      <c r="E562" s="8"/>
      <c r="F562" s="8"/>
      <c r="G562" s="8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8"/>
    </row>
    <row r="563" spans="1:21" x14ac:dyDescent="0.25">
      <c r="A563" s="10"/>
      <c r="B563" s="10"/>
      <c r="E563" s="8"/>
      <c r="F563" s="8"/>
      <c r="G563" s="8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8"/>
    </row>
    <row r="564" spans="1:21" x14ac:dyDescent="0.25">
      <c r="A564" s="10"/>
      <c r="B564" s="10"/>
      <c r="E564" s="8"/>
      <c r="F564" s="8"/>
      <c r="G564" s="8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8"/>
    </row>
    <row r="565" spans="1:21" x14ac:dyDescent="0.25">
      <c r="A565" s="10"/>
      <c r="B565" s="10"/>
      <c r="E565" s="8"/>
      <c r="F565" s="8"/>
      <c r="G565" s="8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8"/>
    </row>
    <row r="566" spans="1:21" x14ac:dyDescent="0.25">
      <c r="A566" s="10"/>
      <c r="B566" s="10"/>
      <c r="E566" s="8"/>
      <c r="F566" s="8"/>
      <c r="G566" s="8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8"/>
    </row>
    <row r="567" spans="1:21" x14ac:dyDescent="0.25">
      <c r="A567" s="10"/>
      <c r="B567" s="10"/>
      <c r="E567" s="8"/>
      <c r="F567" s="8"/>
      <c r="G567" s="8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8"/>
    </row>
    <row r="568" spans="1:21" x14ac:dyDescent="0.25">
      <c r="A568" s="10"/>
      <c r="B568" s="10"/>
      <c r="E568" s="8"/>
      <c r="F568" s="8"/>
      <c r="G568" s="8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8"/>
    </row>
    <row r="569" spans="1:21" x14ac:dyDescent="0.25">
      <c r="A569" s="10"/>
      <c r="B569" s="10"/>
      <c r="E569" s="8"/>
      <c r="F569" s="8"/>
      <c r="G569" s="8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8"/>
    </row>
    <row r="570" spans="1:21" x14ac:dyDescent="0.25">
      <c r="A570" s="10"/>
      <c r="B570" s="10"/>
      <c r="E570" s="8"/>
      <c r="F570" s="8"/>
      <c r="G570" s="8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8"/>
    </row>
    <row r="571" spans="1:21" x14ac:dyDescent="0.25">
      <c r="A571" s="10"/>
      <c r="B571" s="10"/>
      <c r="E571" s="8"/>
      <c r="F571" s="8"/>
      <c r="G571" s="8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8"/>
    </row>
    <row r="572" spans="1:21" x14ac:dyDescent="0.25">
      <c r="A572" s="10"/>
      <c r="B572" s="10"/>
      <c r="E572" s="8"/>
      <c r="F572" s="8"/>
      <c r="G572" s="8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8"/>
    </row>
    <row r="573" spans="1:21" x14ac:dyDescent="0.25">
      <c r="A573" s="10"/>
      <c r="B573" s="10"/>
      <c r="E573" s="8"/>
      <c r="F573" s="8"/>
      <c r="G573" s="8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8"/>
    </row>
    <row r="574" spans="1:21" x14ac:dyDescent="0.25">
      <c r="A574" s="10"/>
      <c r="B574" s="10"/>
      <c r="E574" s="8"/>
      <c r="F574" s="8"/>
      <c r="G574" s="8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8"/>
    </row>
    <row r="575" spans="1:21" x14ac:dyDescent="0.25">
      <c r="A575" s="10"/>
      <c r="B575" s="10"/>
      <c r="E575" s="8"/>
      <c r="F575" s="8"/>
      <c r="G575" s="8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8"/>
    </row>
    <row r="576" spans="1:21" x14ac:dyDescent="0.25">
      <c r="A576" s="10"/>
      <c r="B576" s="10"/>
      <c r="E576" s="8"/>
      <c r="F576" s="8"/>
      <c r="G576" s="8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8"/>
    </row>
    <row r="577" spans="1:21" x14ac:dyDescent="0.25">
      <c r="A577" s="10"/>
      <c r="B577" s="10"/>
      <c r="E577" s="8"/>
      <c r="F577" s="8"/>
      <c r="G577" s="8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8"/>
    </row>
    <row r="578" spans="1:21" x14ac:dyDescent="0.25">
      <c r="A578" s="10"/>
      <c r="B578" s="10"/>
      <c r="E578" s="8"/>
      <c r="F578" s="8"/>
      <c r="G578" s="8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8"/>
    </row>
    <row r="579" spans="1:21" x14ac:dyDescent="0.25">
      <c r="A579" s="10"/>
      <c r="B579" s="10"/>
      <c r="E579" s="8"/>
      <c r="F579" s="8"/>
      <c r="G579" s="8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8"/>
    </row>
    <row r="580" spans="1:21" x14ac:dyDescent="0.25">
      <c r="A580" s="10"/>
      <c r="B580" s="10"/>
      <c r="E580" s="8"/>
      <c r="F580" s="8"/>
      <c r="G580" s="8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8"/>
    </row>
    <row r="581" spans="1:21" x14ac:dyDescent="0.25">
      <c r="A581" s="10"/>
      <c r="B581" s="10"/>
      <c r="E581" s="8"/>
      <c r="F581" s="8"/>
      <c r="G581" s="8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8"/>
    </row>
    <row r="582" spans="1:21" x14ac:dyDescent="0.25">
      <c r="A582" s="10"/>
      <c r="B582" s="10"/>
      <c r="E582" s="8"/>
      <c r="F582" s="8"/>
      <c r="G582" s="8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8"/>
    </row>
    <row r="583" spans="1:21" x14ac:dyDescent="0.25">
      <c r="A583" s="10"/>
      <c r="B583" s="10"/>
      <c r="E583" s="8"/>
      <c r="F583" s="8"/>
      <c r="G583" s="8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8"/>
    </row>
    <row r="584" spans="1:21" x14ac:dyDescent="0.25">
      <c r="A584" s="10"/>
      <c r="B584" s="10"/>
      <c r="E584" s="8"/>
      <c r="F584" s="8"/>
      <c r="G584" s="8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8"/>
    </row>
    <row r="585" spans="1:21" x14ac:dyDescent="0.25">
      <c r="A585" s="10"/>
      <c r="B585" s="10"/>
      <c r="E585" s="8"/>
      <c r="F585" s="8"/>
      <c r="G585" s="8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8"/>
    </row>
    <row r="586" spans="1:21" x14ac:dyDescent="0.25">
      <c r="A586" s="10"/>
      <c r="B586" s="10"/>
      <c r="E586" s="8"/>
      <c r="F586" s="8"/>
      <c r="G586" s="8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8"/>
    </row>
    <row r="587" spans="1:21" x14ac:dyDescent="0.25">
      <c r="A587" s="10"/>
      <c r="B587" s="10"/>
      <c r="E587" s="8"/>
      <c r="F587" s="8"/>
      <c r="G587" s="8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8"/>
    </row>
    <row r="588" spans="1:21" x14ac:dyDescent="0.25">
      <c r="A588" s="10"/>
      <c r="B588" s="10"/>
      <c r="E588" s="8"/>
      <c r="F588" s="8"/>
      <c r="G588" s="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8"/>
    </row>
    <row r="589" spans="1:21" x14ac:dyDescent="0.25">
      <c r="A589" s="10"/>
      <c r="B589" s="10"/>
      <c r="E589" s="8"/>
      <c r="F589" s="8"/>
      <c r="G589" s="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8"/>
    </row>
    <row r="590" spans="1:21" x14ac:dyDescent="0.25">
      <c r="A590" s="10"/>
      <c r="B590" s="10"/>
      <c r="E590" s="8"/>
      <c r="F590" s="8"/>
      <c r="G590" s="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8"/>
    </row>
    <row r="591" spans="1:21" x14ac:dyDescent="0.25">
      <c r="A591" s="10"/>
      <c r="B591" s="10"/>
      <c r="E591" s="8"/>
      <c r="F591" s="8"/>
      <c r="G591" s="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8"/>
    </row>
    <row r="592" spans="1:21" x14ac:dyDescent="0.25">
      <c r="A592" s="10"/>
      <c r="B592" s="10"/>
      <c r="E592" s="8"/>
      <c r="F592" s="8"/>
      <c r="G592" s="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8"/>
    </row>
    <row r="593" spans="1:21" x14ac:dyDescent="0.25">
      <c r="A593" s="10"/>
      <c r="B593" s="10"/>
      <c r="E593" s="8"/>
      <c r="F593" s="8"/>
      <c r="G593" s="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8"/>
    </row>
    <row r="594" spans="1:21" x14ac:dyDescent="0.25">
      <c r="A594" s="10"/>
      <c r="B594" s="10"/>
      <c r="E594" s="8"/>
      <c r="F594" s="8"/>
      <c r="G594" s="8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8"/>
    </row>
    <row r="595" spans="1:21" x14ac:dyDescent="0.25">
      <c r="A595" s="10"/>
      <c r="B595" s="10"/>
      <c r="E595" s="8"/>
      <c r="F595" s="8"/>
      <c r="G595" s="8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8"/>
    </row>
    <row r="596" spans="1:21" x14ac:dyDescent="0.25">
      <c r="A596" s="10"/>
      <c r="B596" s="10"/>
      <c r="E596" s="8"/>
      <c r="F596" s="8"/>
      <c r="G596" s="8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8"/>
    </row>
    <row r="597" spans="1:21" x14ac:dyDescent="0.25">
      <c r="A597" s="10"/>
      <c r="B597" s="10"/>
      <c r="E597" s="8"/>
      <c r="F597" s="8"/>
      <c r="G597" s="8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8"/>
    </row>
    <row r="598" spans="1:21" x14ac:dyDescent="0.25">
      <c r="A598" s="10"/>
      <c r="B598" s="10"/>
      <c r="E598" s="8"/>
      <c r="F598" s="8"/>
      <c r="G598" s="8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8"/>
    </row>
    <row r="599" spans="1:21" x14ac:dyDescent="0.25">
      <c r="A599" s="10"/>
      <c r="B599" s="10"/>
      <c r="E599" s="8"/>
      <c r="F599" s="8"/>
      <c r="G599" s="8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8"/>
    </row>
    <row r="600" spans="1:21" x14ac:dyDescent="0.25">
      <c r="A600" s="10"/>
      <c r="B600" s="10"/>
      <c r="E600" s="8"/>
      <c r="F600" s="8"/>
      <c r="G600" s="8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8"/>
    </row>
    <row r="601" spans="1:21" x14ac:dyDescent="0.25">
      <c r="A601" s="10"/>
      <c r="B601" s="10"/>
      <c r="E601" s="8"/>
      <c r="F601" s="8"/>
      <c r="G601" s="8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8"/>
    </row>
    <row r="602" spans="1:21" x14ac:dyDescent="0.25">
      <c r="A602" s="10"/>
      <c r="B602" s="10"/>
      <c r="E602" s="8"/>
      <c r="F602" s="8"/>
      <c r="G602" s="8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8"/>
    </row>
    <row r="603" spans="1:21" x14ac:dyDescent="0.25">
      <c r="A603" s="10"/>
      <c r="B603" s="10"/>
      <c r="E603" s="8"/>
      <c r="F603" s="8"/>
      <c r="G603" s="8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8"/>
    </row>
    <row r="604" spans="1:21" x14ac:dyDescent="0.25">
      <c r="A604" s="10"/>
      <c r="B604" s="10"/>
      <c r="E604" s="8"/>
      <c r="F604" s="8"/>
      <c r="G604" s="8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8"/>
    </row>
    <row r="605" spans="1:21" x14ac:dyDescent="0.25">
      <c r="A605" s="10"/>
      <c r="B605" s="10"/>
      <c r="E605" s="8"/>
      <c r="F605" s="8"/>
      <c r="G605" s="8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8"/>
    </row>
    <row r="606" spans="1:21" x14ac:dyDescent="0.25">
      <c r="A606" s="10"/>
      <c r="B606" s="10"/>
      <c r="E606" s="8"/>
      <c r="F606" s="8"/>
      <c r="G606" s="8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8"/>
    </row>
    <row r="607" spans="1:21" x14ac:dyDescent="0.25">
      <c r="A607" s="10"/>
      <c r="B607" s="10"/>
      <c r="E607" s="8"/>
      <c r="F607" s="8"/>
      <c r="G607" s="8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8"/>
    </row>
    <row r="608" spans="1:21" x14ac:dyDescent="0.25">
      <c r="A608" s="10"/>
      <c r="B608" s="10"/>
      <c r="E608" s="8"/>
      <c r="F608" s="8"/>
      <c r="G608" s="8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8"/>
    </row>
    <row r="609" spans="1:21" x14ac:dyDescent="0.25">
      <c r="A609" s="10"/>
      <c r="B609" s="10"/>
      <c r="E609" s="8"/>
      <c r="F609" s="8"/>
      <c r="G609" s="8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8"/>
    </row>
    <row r="610" spans="1:21" x14ac:dyDescent="0.25">
      <c r="A610" s="10"/>
      <c r="B610" s="10"/>
      <c r="E610" s="8"/>
      <c r="F610" s="8"/>
      <c r="G610" s="8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8"/>
    </row>
    <row r="611" spans="1:21" x14ac:dyDescent="0.25">
      <c r="A611" s="10"/>
      <c r="B611" s="10"/>
      <c r="E611" s="8"/>
      <c r="F611" s="8"/>
      <c r="G611" s="8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8"/>
    </row>
    <row r="612" spans="1:21" x14ac:dyDescent="0.25">
      <c r="A612" s="10"/>
      <c r="B612" s="10"/>
      <c r="E612" s="8"/>
      <c r="F612" s="8"/>
      <c r="G612" s="8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8"/>
    </row>
    <row r="613" spans="1:21" x14ac:dyDescent="0.25">
      <c r="A613" s="10"/>
      <c r="B613" s="10"/>
      <c r="E613" s="8"/>
      <c r="F613" s="8"/>
      <c r="G613" s="8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8"/>
    </row>
    <row r="614" spans="1:21" x14ac:dyDescent="0.25">
      <c r="A614" s="10"/>
      <c r="B614" s="10"/>
      <c r="E614" s="8"/>
      <c r="F614" s="8"/>
      <c r="G614" s="8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8"/>
    </row>
    <row r="615" spans="1:21" x14ac:dyDescent="0.25">
      <c r="A615" s="10"/>
      <c r="B615" s="10"/>
      <c r="E615" s="8"/>
      <c r="F615" s="8"/>
      <c r="G615" s="8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8"/>
    </row>
    <row r="616" spans="1:21" x14ac:dyDescent="0.25">
      <c r="A616" s="10"/>
      <c r="B616" s="10"/>
      <c r="E616" s="8"/>
      <c r="F616" s="8"/>
      <c r="G616" s="8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8"/>
    </row>
    <row r="617" spans="1:21" x14ac:dyDescent="0.25">
      <c r="A617" s="10"/>
      <c r="B617" s="10"/>
      <c r="E617" s="8"/>
      <c r="F617" s="8"/>
      <c r="G617" s="8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8"/>
    </row>
    <row r="618" spans="1:21" x14ac:dyDescent="0.25">
      <c r="A618" s="10"/>
      <c r="B618" s="10"/>
      <c r="E618" s="8"/>
      <c r="F618" s="8"/>
      <c r="G618" s="8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8"/>
    </row>
    <row r="619" spans="1:21" x14ac:dyDescent="0.25">
      <c r="A619" s="10"/>
      <c r="B619" s="10"/>
      <c r="E619" s="8"/>
      <c r="F619" s="8"/>
      <c r="G619" s="8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8"/>
    </row>
    <row r="620" spans="1:21" x14ac:dyDescent="0.25">
      <c r="A620" s="10"/>
      <c r="B620" s="10"/>
      <c r="E620" s="8"/>
      <c r="F620" s="8"/>
      <c r="G620" s="8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8"/>
    </row>
    <row r="621" spans="1:21" x14ac:dyDescent="0.25">
      <c r="A621" s="10"/>
      <c r="B621" s="10"/>
      <c r="E621" s="8"/>
      <c r="F621" s="8"/>
      <c r="G621" s="8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8"/>
    </row>
    <row r="622" spans="1:21" x14ac:dyDescent="0.25">
      <c r="A622" s="10"/>
      <c r="B622" s="10"/>
      <c r="E622" s="8"/>
      <c r="F622" s="8"/>
      <c r="G622" s="8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8"/>
    </row>
    <row r="623" spans="1:21" x14ac:dyDescent="0.25">
      <c r="A623" s="10"/>
      <c r="B623" s="10"/>
      <c r="E623" s="8"/>
      <c r="F623" s="8"/>
      <c r="G623" s="8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8"/>
    </row>
    <row r="624" spans="1:21" x14ac:dyDescent="0.25">
      <c r="A624" s="10"/>
      <c r="B624" s="10"/>
      <c r="E624" s="8"/>
      <c r="F624" s="8"/>
      <c r="G624" s="8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8"/>
    </row>
    <row r="625" spans="1:21" x14ac:dyDescent="0.25">
      <c r="A625" s="10"/>
      <c r="B625" s="10"/>
      <c r="E625" s="8"/>
      <c r="F625" s="8"/>
      <c r="G625" s="8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8"/>
    </row>
    <row r="626" spans="1:21" x14ac:dyDescent="0.25">
      <c r="A626" s="10"/>
      <c r="B626" s="10"/>
      <c r="E626" s="8"/>
      <c r="F626" s="8"/>
      <c r="G626" s="8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8"/>
    </row>
    <row r="627" spans="1:21" x14ac:dyDescent="0.25">
      <c r="A627" s="10"/>
      <c r="B627" s="10"/>
      <c r="E627" s="8"/>
      <c r="F627" s="8"/>
      <c r="G627" s="8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8"/>
    </row>
    <row r="628" spans="1:21" x14ac:dyDescent="0.25">
      <c r="A628" s="10"/>
      <c r="B628" s="10"/>
      <c r="E628" s="8"/>
      <c r="F628" s="8"/>
      <c r="G628" s="8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8"/>
    </row>
    <row r="629" spans="1:21" x14ac:dyDescent="0.25">
      <c r="A629" s="10"/>
      <c r="B629" s="10"/>
      <c r="E629" s="8"/>
      <c r="F629" s="8"/>
      <c r="G629" s="8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8"/>
    </row>
    <row r="630" spans="1:21" x14ac:dyDescent="0.25">
      <c r="A630" s="10"/>
      <c r="B630" s="10"/>
      <c r="E630" s="8"/>
      <c r="F630" s="8"/>
      <c r="G630" s="8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8"/>
    </row>
    <row r="631" spans="1:21" x14ac:dyDescent="0.25">
      <c r="A631" s="10"/>
      <c r="B631" s="10"/>
      <c r="E631" s="8"/>
      <c r="F631" s="8"/>
      <c r="G631" s="8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8"/>
    </row>
    <row r="632" spans="1:21" x14ac:dyDescent="0.25">
      <c r="A632" s="10"/>
      <c r="B632" s="10"/>
      <c r="E632" s="8"/>
      <c r="F632" s="8"/>
      <c r="G632" s="8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8"/>
    </row>
    <row r="633" spans="1:21" x14ac:dyDescent="0.25">
      <c r="A633" s="10"/>
      <c r="B633" s="10"/>
      <c r="E633" s="8"/>
      <c r="F633" s="8"/>
      <c r="G633" s="8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8"/>
    </row>
    <row r="634" spans="1:21" x14ac:dyDescent="0.25">
      <c r="A634" s="10"/>
      <c r="B634" s="10"/>
      <c r="E634" s="8"/>
      <c r="F634" s="8"/>
      <c r="G634" s="8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8"/>
    </row>
    <row r="635" spans="1:21" x14ac:dyDescent="0.25">
      <c r="A635" s="10"/>
      <c r="B635" s="10"/>
      <c r="E635" s="8"/>
      <c r="F635" s="8"/>
      <c r="G635" s="8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8"/>
    </row>
    <row r="636" spans="1:21" x14ac:dyDescent="0.25">
      <c r="A636" s="10"/>
      <c r="B636" s="10"/>
      <c r="E636" s="8"/>
      <c r="F636" s="8"/>
      <c r="G636" s="8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8"/>
    </row>
    <row r="637" spans="1:21" x14ac:dyDescent="0.25">
      <c r="A637" s="10"/>
      <c r="B637" s="10"/>
      <c r="E637" s="8"/>
      <c r="F637" s="8"/>
      <c r="G637" s="8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8"/>
    </row>
    <row r="638" spans="1:21" x14ac:dyDescent="0.25">
      <c r="A638" s="10"/>
      <c r="B638" s="10"/>
      <c r="E638" s="8"/>
      <c r="F638" s="8"/>
      <c r="G638" s="8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8"/>
    </row>
    <row r="639" spans="1:21" x14ac:dyDescent="0.25">
      <c r="A639" s="10"/>
      <c r="B639" s="10"/>
      <c r="E639" s="8"/>
      <c r="F639" s="8"/>
      <c r="G639" s="8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8"/>
    </row>
    <row r="640" spans="1:21" x14ac:dyDescent="0.25">
      <c r="A640" s="10"/>
      <c r="B640" s="10"/>
      <c r="E640" s="8"/>
      <c r="F640" s="8"/>
      <c r="G640" s="8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8"/>
    </row>
    <row r="641" spans="1:21" x14ac:dyDescent="0.25">
      <c r="A641" s="10"/>
      <c r="B641" s="10"/>
      <c r="E641" s="8"/>
      <c r="F641" s="8"/>
      <c r="G641" s="8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8"/>
    </row>
    <row r="642" spans="1:21" x14ac:dyDescent="0.25">
      <c r="A642" s="10"/>
      <c r="B642" s="10"/>
      <c r="E642" s="8"/>
      <c r="F642" s="8"/>
      <c r="G642" s="8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8"/>
    </row>
    <row r="643" spans="1:21" x14ac:dyDescent="0.25">
      <c r="A643" s="10"/>
      <c r="B643" s="10"/>
      <c r="E643" s="8"/>
      <c r="F643" s="8"/>
      <c r="G643" s="8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8"/>
    </row>
    <row r="644" spans="1:21" x14ac:dyDescent="0.25">
      <c r="A644" s="10"/>
      <c r="B644" s="10"/>
      <c r="E644" s="8"/>
      <c r="F644" s="8"/>
      <c r="G644" s="8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8"/>
    </row>
    <row r="645" spans="1:21" x14ac:dyDescent="0.25">
      <c r="A645" s="10"/>
      <c r="B645" s="10"/>
      <c r="E645" s="8"/>
      <c r="F645" s="8"/>
      <c r="G645" s="8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8"/>
    </row>
    <row r="646" spans="1:21" x14ac:dyDescent="0.25">
      <c r="A646" s="10"/>
      <c r="B646" s="10"/>
      <c r="E646" s="8"/>
      <c r="F646" s="8"/>
      <c r="G646" s="8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8"/>
    </row>
    <row r="647" spans="1:21" x14ac:dyDescent="0.25">
      <c r="A647" s="10"/>
      <c r="B647" s="10"/>
      <c r="E647" s="8"/>
      <c r="F647" s="8"/>
      <c r="G647" s="8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8"/>
    </row>
    <row r="648" spans="1:21" x14ac:dyDescent="0.25">
      <c r="A648" s="10"/>
      <c r="B648" s="10"/>
      <c r="E648" s="8"/>
      <c r="F648" s="8"/>
      <c r="G648" s="8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8"/>
    </row>
    <row r="649" spans="1:21" x14ac:dyDescent="0.25">
      <c r="A649" s="10"/>
      <c r="B649" s="10"/>
      <c r="E649" s="8"/>
      <c r="F649" s="8"/>
      <c r="G649" s="8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8"/>
    </row>
    <row r="650" spans="1:21" x14ac:dyDescent="0.25">
      <c r="A650" s="10"/>
      <c r="B650" s="10"/>
      <c r="E650" s="8"/>
      <c r="F650" s="8"/>
      <c r="G650" s="8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8"/>
    </row>
    <row r="651" spans="1:21" x14ac:dyDescent="0.25">
      <c r="A651" s="10"/>
      <c r="B651" s="10"/>
      <c r="E651" s="8"/>
      <c r="F651" s="8"/>
      <c r="G651" s="8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8"/>
    </row>
    <row r="652" spans="1:21" x14ac:dyDescent="0.25">
      <c r="A652" s="10"/>
      <c r="B652" s="10"/>
      <c r="E652" s="8"/>
      <c r="F652" s="8"/>
      <c r="G652" s="8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8"/>
    </row>
    <row r="653" spans="1:21" x14ac:dyDescent="0.25">
      <c r="A653" s="10"/>
      <c r="B653" s="10"/>
      <c r="E653" s="8"/>
      <c r="F653" s="8"/>
      <c r="G653" s="8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8"/>
    </row>
    <row r="654" spans="1:21" x14ac:dyDescent="0.25">
      <c r="A654" s="10"/>
      <c r="B654" s="10"/>
      <c r="E654" s="8"/>
      <c r="F654" s="8"/>
      <c r="G654" s="8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8"/>
    </row>
    <row r="655" spans="1:21" x14ac:dyDescent="0.25">
      <c r="A655" s="10"/>
      <c r="B655" s="10"/>
      <c r="E655" s="8"/>
      <c r="F655" s="8"/>
      <c r="G655" s="8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8"/>
    </row>
    <row r="656" spans="1:21" x14ac:dyDescent="0.25">
      <c r="A656" s="10"/>
      <c r="B656" s="10"/>
      <c r="E656" s="8"/>
      <c r="F656" s="8"/>
      <c r="G656" s="8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8"/>
    </row>
    <row r="657" spans="1:21" x14ac:dyDescent="0.25">
      <c r="A657" s="10"/>
      <c r="B657" s="10"/>
      <c r="E657" s="8"/>
      <c r="F657" s="8"/>
      <c r="G657" s="8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8"/>
    </row>
    <row r="658" spans="1:21" x14ac:dyDescent="0.25">
      <c r="A658" s="10"/>
      <c r="B658" s="10"/>
      <c r="E658" s="8"/>
      <c r="F658" s="8"/>
      <c r="G658" s="8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8"/>
    </row>
    <row r="659" spans="1:21" x14ac:dyDescent="0.25">
      <c r="A659" s="10"/>
      <c r="B659" s="10"/>
      <c r="E659" s="8"/>
      <c r="F659" s="8"/>
      <c r="G659" s="8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8"/>
    </row>
    <row r="660" spans="1:21" x14ac:dyDescent="0.25">
      <c r="A660" s="10"/>
      <c r="B660" s="10"/>
      <c r="E660" s="8"/>
      <c r="F660" s="8"/>
      <c r="G660" s="8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8"/>
    </row>
    <row r="661" spans="1:21" x14ac:dyDescent="0.25">
      <c r="A661" s="10"/>
      <c r="B661" s="10"/>
      <c r="E661" s="8"/>
      <c r="F661" s="8"/>
      <c r="G661" s="8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8"/>
    </row>
    <row r="662" spans="1:21" x14ac:dyDescent="0.25">
      <c r="A662" s="10"/>
      <c r="B662" s="10"/>
      <c r="E662" s="8"/>
      <c r="F662" s="8"/>
      <c r="G662" s="8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8"/>
    </row>
    <row r="663" spans="1:21" x14ac:dyDescent="0.25">
      <c r="A663" s="10"/>
      <c r="B663" s="10"/>
      <c r="E663" s="8"/>
      <c r="F663" s="8"/>
      <c r="G663" s="8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8"/>
    </row>
    <row r="664" spans="1:21" x14ac:dyDescent="0.25">
      <c r="A664" s="10"/>
      <c r="B664" s="10"/>
      <c r="E664" s="8"/>
      <c r="F664" s="8"/>
      <c r="G664" s="8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8"/>
    </row>
    <row r="665" spans="1:21" x14ac:dyDescent="0.25">
      <c r="A665" s="10"/>
      <c r="B665" s="10"/>
      <c r="E665" s="8"/>
      <c r="F665" s="8"/>
      <c r="G665" s="8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8"/>
    </row>
    <row r="666" spans="1:21" x14ac:dyDescent="0.25">
      <c r="A666" s="10"/>
      <c r="B666" s="10"/>
      <c r="E666" s="8"/>
      <c r="F666" s="8"/>
      <c r="G666" s="8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8"/>
    </row>
    <row r="667" spans="1:21" x14ac:dyDescent="0.25">
      <c r="A667" s="10"/>
      <c r="B667" s="10"/>
      <c r="E667" s="8"/>
      <c r="F667" s="8"/>
      <c r="G667" s="8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8"/>
    </row>
    <row r="668" spans="1:21" x14ac:dyDescent="0.25">
      <c r="A668" s="10"/>
      <c r="B668" s="10"/>
      <c r="E668" s="8"/>
      <c r="F668" s="8"/>
      <c r="G668" s="8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8"/>
    </row>
    <row r="669" spans="1:21" x14ac:dyDescent="0.25">
      <c r="A669" s="10"/>
      <c r="B669" s="10"/>
      <c r="E669" s="8"/>
      <c r="F669" s="8"/>
      <c r="G669" s="8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8"/>
    </row>
    <row r="670" spans="1:21" x14ac:dyDescent="0.25">
      <c r="A670" s="10"/>
      <c r="B670" s="10"/>
      <c r="E670" s="8"/>
      <c r="F670" s="8"/>
      <c r="G670" s="8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8"/>
    </row>
    <row r="671" spans="1:21" x14ac:dyDescent="0.25">
      <c r="A671" s="10"/>
      <c r="B671" s="10"/>
      <c r="E671" s="8"/>
      <c r="F671" s="8"/>
      <c r="G671" s="8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8"/>
    </row>
    <row r="672" spans="1:21" x14ac:dyDescent="0.25">
      <c r="A672" s="10"/>
      <c r="B672" s="10"/>
      <c r="E672" s="8"/>
      <c r="F672" s="8"/>
      <c r="G672" s="8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8"/>
    </row>
    <row r="673" spans="1:21" x14ac:dyDescent="0.25">
      <c r="A673" s="10"/>
      <c r="B673" s="10"/>
      <c r="E673" s="8"/>
      <c r="F673" s="8"/>
      <c r="G673" s="8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8"/>
    </row>
    <row r="674" spans="1:21" x14ac:dyDescent="0.25">
      <c r="A674" s="10"/>
      <c r="B674" s="10"/>
      <c r="E674" s="8"/>
      <c r="F674" s="8"/>
      <c r="G674" s="8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8"/>
    </row>
    <row r="675" spans="1:21" x14ac:dyDescent="0.25">
      <c r="A675" s="10"/>
      <c r="B675" s="10"/>
      <c r="E675" s="8"/>
      <c r="F675" s="8"/>
      <c r="G675" s="8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8"/>
    </row>
    <row r="676" spans="1:21" x14ac:dyDescent="0.25">
      <c r="A676" s="10"/>
      <c r="B676" s="10"/>
      <c r="E676" s="8"/>
      <c r="F676" s="8"/>
      <c r="G676" s="8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8"/>
    </row>
    <row r="677" spans="1:21" x14ac:dyDescent="0.25">
      <c r="A677" s="10"/>
      <c r="B677" s="10"/>
      <c r="E677" s="8"/>
      <c r="F677" s="8"/>
      <c r="G677" s="8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8"/>
    </row>
    <row r="678" spans="1:21" x14ac:dyDescent="0.25">
      <c r="A678" s="10"/>
      <c r="B678" s="10"/>
      <c r="E678" s="8"/>
      <c r="F678" s="8"/>
      <c r="G678" s="8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8"/>
    </row>
    <row r="679" spans="1:21" x14ac:dyDescent="0.25">
      <c r="A679" s="10"/>
      <c r="B679" s="10"/>
      <c r="E679" s="8"/>
      <c r="F679" s="8"/>
      <c r="G679" s="8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8"/>
    </row>
    <row r="680" spans="1:21" x14ac:dyDescent="0.25">
      <c r="A680" s="10"/>
      <c r="B680" s="10"/>
      <c r="E680" s="8"/>
      <c r="F680" s="8"/>
      <c r="G680" s="8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8"/>
    </row>
    <row r="681" spans="1:21" x14ac:dyDescent="0.25">
      <c r="A681" s="10"/>
      <c r="B681" s="10"/>
      <c r="E681" s="8"/>
      <c r="F681" s="8"/>
      <c r="G681" s="8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8"/>
    </row>
    <row r="682" spans="1:21" x14ac:dyDescent="0.25">
      <c r="A682" s="10"/>
      <c r="B682" s="10"/>
      <c r="E682" s="8"/>
      <c r="F682" s="8"/>
      <c r="G682" s="8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8"/>
    </row>
    <row r="683" spans="1:21" x14ac:dyDescent="0.25">
      <c r="A683" s="10"/>
      <c r="B683" s="10"/>
      <c r="E683" s="8"/>
      <c r="F683" s="8"/>
      <c r="G683" s="8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8"/>
    </row>
    <row r="684" spans="1:21" x14ac:dyDescent="0.25">
      <c r="A684" s="10"/>
      <c r="B684" s="10"/>
      <c r="E684" s="8"/>
      <c r="F684" s="8"/>
      <c r="G684" s="8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8"/>
    </row>
    <row r="685" spans="1:21" x14ac:dyDescent="0.25">
      <c r="A685" s="10"/>
      <c r="B685" s="10"/>
      <c r="E685" s="8"/>
      <c r="F685" s="8"/>
      <c r="G685" s="8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8"/>
    </row>
    <row r="686" spans="1:21" x14ac:dyDescent="0.25">
      <c r="A686" s="10"/>
      <c r="B686" s="10"/>
      <c r="E686" s="8"/>
      <c r="F686" s="8"/>
      <c r="G686" s="8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8"/>
    </row>
    <row r="687" spans="1:21" x14ac:dyDescent="0.25">
      <c r="A687" s="10"/>
      <c r="B687" s="10"/>
      <c r="E687" s="8"/>
      <c r="F687" s="8"/>
      <c r="G687" s="8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8"/>
    </row>
    <row r="688" spans="1:21" x14ac:dyDescent="0.25">
      <c r="A688" s="10"/>
      <c r="B688" s="10"/>
      <c r="E688" s="8"/>
      <c r="F688" s="8"/>
      <c r="G688" s="8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8"/>
    </row>
    <row r="689" spans="1:21" x14ac:dyDescent="0.25">
      <c r="A689" s="10"/>
      <c r="B689" s="10"/>
      <c r="E689" s="8"/>
      <c r="F689" s="8"/>
      <c r="G689" s="8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8"/>
    </row>
    <row r="690" spans="1:21" x14ac:dyDescent="0.25">
      <c r="A690" s="10"/>
      <c r="B690" s="10"/>
      <c r="E690" s="8"/>
      <c r="F690" s="8"/>
      <c r="G690" s="8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8"/>
    </row>
    <row r="691" spans="1:21" x14ac:dyDescent="0.25">
      <c r="A691" s="10"/>
      <c r="B691" s="10"/>
      <c r="E691" s="8"/>
      <c r="F691" s="8"/>
      <c r="G691" s="8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8"/>
    </row>
    <row r="692" spans="1:21" x14ac:dyDescent="0.25">
      <c r="A692" s="10"/>
      <c r="B692" s="10"/>
      <c r="E692" s="8"/>
      <c r="F692" s="8"/>
      <c r="G692" s="8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8"/>
    </row>
    <row r="693" spans="1:21" x14ac:dyDescent="0.25">
      <c r="A693" s="10"/>
      <c r="B693" s="10"/>
      <c r="E693" s="8"/>
      <c r="F693" s="8"/>
      <c r="G693" s="8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8"/>
    </row>
    <row r="694" spans="1:21" x14ac:dyDescent="0.25">
      <c r="A694" s="10"/>
      <c r="B694" s="10"/>
      <c r="E694" s="8"/>
      <c r="F694" s="8"/>
      <c r="G694" s="8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8"/>
    </row>
    <row r="695" spans="1:21" x14ac:dyDescent="0.25">
      <c r="A695" s="10"/>
      <c r="B695" s="10"/>
      <c r="E695" s="8"/>
      <c r="F695" s="8"/>
      <c r="G695" s="8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8"/>
    </row>
    <row r="696" spans="1:21" x14ac:dyDescent="0.25">
      <c r="A696" s="10"/>
      <c r="B696" s="10"/>
      <c r="E696" s="8"/>
      <c r="F696" s="8"/>
      <c r="G696" s="8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8"/>
    </row>
    <row r="697" spans="1:21" x14ac:dyDescent="0.25">
      <c r="A697" s="10"/>
      <c r="B697" s="10"/>
      <c r="E697" s="8"/>
      <c r="F697" s="8"/>
      <c r="G697" s="8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8"/>
    </row>
    <row r="698" spans="1:21" x14ac:dyDescent="0.25">
      <c r="A698" s="10"/>
      <c r="B698" s="10"/>
      <c r="E698" s="8"/>
      <c r="F698" s="8"/>
      <c r="G698" s="8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8"/>
    </row>
    <row r="699" spans="1:21" x14ac:dyDescent="0.25">
      <c r="A699" s="10"/>
      <c r="B699" s="10"/>
      <c r="E699" s="8"/>
      <c r="F699" s="8"/>
      <c r="G699" s="8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8"/>
    </row>
    <row r="700" spans="1:21" x14ac:dyDescent="0.25">
      <c r="A700" s="10"/>
      <c r="B700" s="10"/>
      <c r="E700" s="8"/>
      <c r="F700" s="8"/>
      <c r="G700" s="8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8"/>
    </row>
    <row r="701" spans="1:21" x14ac:dyDescent="0.25">
      <c r="A701" s="10"/>
      <c r="B701" s="10"/>
      <c r="E701" s="8"/>
      <c r="F701" s="8"/>
      <c r="G701" s="8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8"/>
    </row>
    <row r="702" spans="1:21" x14ac:dyDescent="0.25">
      <c r="A702" s="10"/>
      <c r="B702" s="10"/>
      <c r="E702" s="8"/>
      <c r="F702" s="8"/>
      <c r="G702" s="8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8"/>
    </row>
    <row r="703" spans="1:21" x14ac:dyDescent="0.25">
      <c r="A703" s="10"/>
      <c r="B703" s="10"/>
      <c r="E703" s="8"/>
      <c r="F703" s="8"/>
      <c r="G703" s="8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8"/>
    </row>
    <row r="704" spans="1:21" x14ac:dyDescent="0.25">
      <c r="A704" s="10"/>
      <c r="B704" s="10"/>
      <c r="E704" s="8"/>
      <c r="F704" s="8"/>
      <c r="G704" s="8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8"/>
    </row>
    <row r="705" spans="1:21" x14ac:dyDescent="0.25">
      <c r="A705" s="10"/>
      <c r="B705" s="10"/>
      <c r="E705" s="8"/>
      <c r="F705" s="8"/>
      <c r="G705" s="8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8"/>
    </row>
    <row r="706" spans="1:21" x14ac:dyDescent="0.25">
      <c r="A706" s="10"/>
      <c r="B706" s="10"/>
      <c r="E706" s="8"/>
      <c r="F706" s="8"/>
      <c r="G706" s="8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8"/>
    </row>
    <row r="707" spans="1:21" x14ac:dyDescent="0.25">
      <c r="A707" s="10"/>
      <c r="B707" s="10"/>
      <c r="E707" s="8"/>
      <c r="F707" s="8"/>
      <c r="G707" s="8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8"/>
    </row>
    <row r="708" spans="1:21" x14ac:dyDescent="0.25">
      <c r="A708" s="10"/>
      <c r="B708" s="10"/>
      <c r="E708" s="8"/>
      <c r="F708" s="8"/>
      <c r="G708" s="8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8"/>
    </row>
    <row r="709" spans="1:21" x14ac:dyDescent="0.25">
      <c r="A709" s="10"/>
      <c r="B709" s="10"/>
      <c r="E709" s="8"/>
      <c r="F709" s="8"/>
      <c r="G709" s="8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8"/>
    </row>
    <row r="710" spans="1:21" x14ac:dyDescent="0.25">
      <c r="A710" s="10"/>
      <c r="B710" s="10"/>
      <c r="E710" s="8"/>
      <c r="F710" s="8"/>
      <c r="G710" s="8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8"/>
    </row>
    <row r="711" spans="1:21" x14ac:dyDescent="0.25">
      <c r="A711" s="10"/>
      <c r="B711" s="10"/>
      <c r="E711" s="8"/>
      <c r="F711" s="8"/>
      <c r="G711" s="8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8"/>
    </row>
    <row r="712" spans="1:21" x14ac:dyDescent="0.25">
      <c r="A712" s="10"/>
      <c r="B712" s="10"/>
      <c r="E712" s="8"/>
      <c r="F712" s="8"/>
      <c r="G712" s="8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8"/>
    </row>
    <row r="713" spans="1:21" x14ac:dyDescent="0.25">
      <c r="A713" s="10"/>
      <c r="B713" s="10"/>
      <c r="E713" s="8"/>
      <c r="F713" s="8"/>
      <c r="G713" s="8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8"/>
    </row>
    <row r="714" spans="1:21" x14ac:dyDescent="0.25">
      <c r="A714" s="10"/>
      <c r="B714" s="10"/>
      <c r="E714" s="8"/>
      <c r="F714" s="8"/>
      <c r="G714" s="8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8"/>
    </row>
    <row r="715" spans="1:21" x14ac:dyDescent="0.25">
      <c r="A715" s="10"/>
      <c r="B715" s="10"/>
      <c r="E715" s="8"/>
      <c r="F715" s="8"/>
      <c r="G715" s="8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8"/>
    </row>
    <row r="716" spans="1:21" x14ac:dyDescent="0.25">
      <c r="A716" s="10"/>
      <c r="B716" s="10"/>
      <c r="E716" s="8"/>
      <c r="F716" s="8"/>
      <c r="G716" s="8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8"/>
    </row>
    <row r="717" spans="1:21" x14ac:dyDescent="0.25">
      <c r="A717" s="10"/>
      <c r="B717" s="10"/>
      <c r="E717" s="8"/>
      <c r="F717" s="8"/>
      <c r="G717" s="8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8"/>
    </row>
    <row r="718" spans="1:21" x14ac:dyDescent="0.25">
      <c r="A718" s="10"/>
      <c r="B718" s="10"/>
      <c r="E718" s="8"/>
      <c r="F718" s="8"/>
      <c r="G718" s="8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8"/>
    </row>
    <row r="719" spans="1:21" x14ac:dyDescent="0.25">
      <c r="A719" s="10"/>
      <c r="B719" s="10"/>
      <c r="E719" s="8"/>
      <c r="F719" s="8"/>
      <c r="G719" s="8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8"/>
    </row>
    <row r="720" spans="1:21" x14ac:dyDescent="0.25">
      <c r="A720" s="10"/>
      <c r="B720" s="10"/>
      <c r="E720" s="8"/>
      <c r="F720" s="8"/>
      <c r="G720" s="8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8"/>
    </row>
    <row r="721" spans="1:21" x14ac:dyDescent="0.25">
      <c r="A721" s="10"/>
      <c r="B721" s="10"/>
      <c r="E721" s="8"/>
      <c r="F721" s="8"/>
      <c r="G721" s="8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8"/>
    </row>
    <row r="722" spans="1:21" x14ac:dyDescent="0.25">
      <c r="A722" s="10"/>
      <c r="B722" s="10"/>
      <c r="E722" s="8"/>
      <c r="F722" s="8"/>
      <c r="G722" s="8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8"/>
    </row>
    <row r="723" spans="1:21" x14ac:dyDescent="0.25">
      <c r="A723" s="10"/>
      <c r="B723" s="10"/>
      <c r="E723" s="8"/>
      <c r="F723" s="8"/>
      <c r="G723" s="8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8"/>
    </row>
    <row r="724" spans="1:21" x14ac:dyDescent="0.25">
      <c r="A724" s="10"/>
      <c r="B724" s="10"/>
      <c r="E724" s="8"/>
      <c r="F724" s="8"/>
      <c r="G724" s="8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8"/>
    </row>
    <row r="725" spans="1:21" x14ac:dyDescent="0.25">
      <c r="A725" s="10"/>
      <c r="B725" s="10"/>
      <c r="E725" s="8"/>
      <c r="F725" s="8"/>
      <c r="G725" s="8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8"/>
    </row>
    <row r="726" spans="1:21" x14ac:dyDescent="0.25">
      <c r="A726" s="10"/>
      <c r="B726" s="10"/>
      <c r="E726" s="8"/>
      <c r="F726" s="8"/>
      <c r="G726" s="8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8"/>
    </row>
    <row r="727" spans="1:21" x14ac:dyDescent="0.25">
      <c r="A727" s="10"/>
      <c r="B727" s="10"/>
      <c r="E727" s="8"/>
      <c r="F727" s="8"/>
      <c r="G727" s="8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8"/>
    </row>
    <row r="728" spans="1:21" x14ac:dyDescent="0.25">
      <c r="A728" s="10"/>
      <c r="B728" s="10"/>
      <c r="E728" s="8"/>
      <c r="F728" s="8"/>
      <c r="G728" s="8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8"/>
    </row>
    <row r="729" spans="1:21" x14ac:dyDescent="0.25">
      <c r="A729" s="10"/>
      <c r="B729" s="10"/>
      <c r="E729" s="8"/>
      <c r="F729" s="8"/>
      <c r="G729" s="8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8"/>
    </row>
    <row r="730" spans="1:21" x14ac:dyDescent="0.25">
      <c r="A730" s="10"/>
      <c r="B730" s="10"/>
      <c r="E730" s="8"/>
      <c r="F730" s="8"/>
      <c r="G730" s="8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8"/>
    </row>
    <row r="731" spans="1:21" x14ac:dyDescent="0.25">
      <c r="A731" s="10"/>
      <c r="B731" s="10"/>
      <c r="E731" s="8"/>
      <c r="F731" s="8"/>
      <c r="G731" s="8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8"/>
    </row>
    <row r="732" spans="1:21" x14ac:dyDescent="0.25">
      <c r="A732" s="10"/>
      <c r="B732" s="10"/>
      <c r="E732" s="8"/>
      <c r="F732" s="8"/>
      <c r="G732" s="8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8"/>
    </row>
    <row r="733" spans="1:21" x14ac:dyDescent="0.25">
      <c r="A733" s="10"/>
      <c r="B733" s="10"/>
      <c r="E733" s="8"/>
      <c r="F733" s="8"/>
      <c r="G733" s="8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8"/>
    </row>
    <row r="734" spans="1:21" x14ac:dyDescent="0.25">
      <c r="A734" s="10"/>
      <c r="B734" s="10"/>
      <c r="E734" s="8"/>
      <c r="F734" s="8"/>
      <c r="G734" s="8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8"/>
    </row>
    <row r="735" spans="1:21" x14ac:dyDescent="0.25">
      <c r="A735" s="10"/>
      <c r="B735" s="10"/>
      <c r="E735" s="8"/>
      <c r="F735" s="8"/>
      <c r="G735" s="8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8"/>
    </row>
    <row r="736" spans="1:21" x14ac:dyDescent="0.25">
      <c r="A736" s="10"/>
      <c r="B736" s="10"/>
      <c r="E736" s="8"/>
      <c r="F736" s="8"/>
      <c r="G736" s="8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8"/>
    </row>
    <row r="737" spans="1:21" x14ac:dyDescent="0.25">
      <c r="A737" s="10"/>
      <c r="B737" s="10"/>
      <c r="E737" s="8"/>
      <c r="F737" s="8"/>
      <c r="G737" s="8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8"/>
    </row>
    <row r="738" spans="1:21" x14ac:dyDescent="0.25">
      <c r="A738" s="10"/>
      <c r="B738" s="10"/>
      <c r="E738" s="8"/>
      <c r="F738" s="8"/>
      <c r="G738" s="8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8"/>
    </row>
    <row r="739" spans="1:21" x14ac:dyDescent="0.25">
      <c r="A739" s="10"/>
      <c r="B739" s="10"/>
      <c r="E739" s="8"/>
      <c r="F739" s="8"/>
      <c r="G739" s="8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8"/>
    </row>
    <row r="740" spans="1:21" x14ac:dyDescent="0.25">
      <c r="A740" s="10"/>
      <c r="B740" s="10"/>
      <c r="E740" s="8"/>
      <c r="F740" s="8"/>
      <c r="G740" s="8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8"/>
    </row>
    <row r="741" spans="1:21" x14ac:dyDescent="0.25">
      <c r="A741" s="10"/>
      <c r="B741" s="10"/>
      <c r="E741" s="8"/>
      <c r="F741" s="8"/>
      <c r="G741" s="8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8"/>
    </row>
    <row r="742" spans="1:21" x14ac:dyDescent="0.25">
      <c r="A742" s="10"/>
      <c r="B742" s="10"/>
      <c r="E742" s="8"/>
      <c r="F742" s="8"/>
      <c r="G742" s="8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8"/>
    </row>
    <row r="743" spans="1:21" x14ac:dyDescent="0.25">
      <c r="A743" s="10"/>
      <c r="B743" s="10"/>
      <c r="E743" s="8"/>
      <c r="F743" s="8"/>
      <c r="G743" s="8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8"/>
    </row>
    <row r="744" spans="1:21" x14ac:dyDescent="0.25">
      <c r="A744" s="10"/>
      <c r="B744" s="10"/>
      <c r="E744" s="8"/>
      <c r="F744" s="8"/>
      <c r="G744" s="8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8"/>
    </row>
    <row r="745" spans="1:21" x14ac:dyDescent="0.25">
      <c r="A745" s="10"/>
      <c r="B745" s="10"/>
      <c r="E745" s="8"/>
      <c r="F745" s="8"/>
      <c r="G745" s="8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8"/>
    </row>
    <row r="746" spans="1:21" x14ac:dyDescent="0.25">
      <c r="A746" s="10"/>
      <c r="B746" s="10"/>
      <c r="E746" s="8"/>
      <c r="F746" s="8"/>
      <c r="G746" s="8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8"/>
    </row>
    <row r="747" spans="1:21" x14ac:dyDescent="0.25">
      <c r="A747" s="10"/>
      <c r="B747" s="10"/>
      <c r="E747" s="8"/>
      <c r="F747" s="8"/>
      <c r="G747" s="8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8"/>
    </row>
    <row r="748" spans="1:21" x14ac:dyDescent="0.25">
      <c r="A748" s="10"/>
      <c r="B748" s="10"/>
      <c r="E748" s="8"/>
      <c r="F748" s="8"/>
      <c r="G748" s="8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8"/>
    </row>
    <row r="749" spans="1:21" x14ac:dyDescent="0.25">
      <c r="A749" s="10"/>
      <c r="B749" s="10"/>
      <c r="E749" s="8"/>
      <c r="F749" s="8"/>
      <c r="G749" s="8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8"/>
    </row>
    <row r="750" spans="1:21" x14ac:dyDescent="0.25">
      <c r="A750" s="10"/>
      <c r="B750" s="10"/>
      <c r="E750" s="8"/>
      <c r="F750" s="8"/>
      <c r="G750" s="8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8"/>
    </row>
    <row r="751" spans="1:21" x14ac:dyDescent="0.25">
      <c r="A751" s="10"/>
      <c r="B751" s="10"/>
      <c r="E751" s="8"/>
      <c r="F751" s="8"/>
      <c r="G751" s="8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8"/>
    </row>
    <row r="752" spans="1:21" x14ac:dyDescent="0.25">
      <c r="A752" s="10"/>
      <c r="B752" s="10"/>
      <c r="E752" s="8"/>
      <c r="F752" s="8"/>
      <c r="G752" s="8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8"/>
    </row>
    <row r="753" spans="1:21" x14ac:dyDescent="0.25">
      <c r="A753" s="10"/>
      <c r="B753" s="10"/>
      <c r="E753" s="8"/>
      <c r="F753" s="8"/>
      <c r="G753" s="8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8"/>
    </row>
    <row r="754" spans="1:21" x14ac:dyDescent="0.25">
      <c r="A754" s="10"/>
      <c r="B754" s="10"/>
      <c r="E754" s="8"/>
      <c r="F754" s="8"/>
      <c r="G754" s="8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8"/>
    </row>
    <row r="755" spans="1:21" x14ac:dyDescent="0.25">
      <c r="A755" s="10"/>
      <c r="B755" s="10"/>
      <c r="E755" s="8"/>
      <c r="F755" s="8"/>
      <c r="G755" s="8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8"/>
    </row>
    <row r="756" spans="1:21" x14ac:dyDescent="0.25">
      <c r="A756" s="10"/>
      <c r="B756" s="10"/>
      <c r="E756" s="8"/>
      <c r="F756" s="8"/>
      <c r="G756" s="8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8"/>
    </row>
    <row r="757" spans="1:21" x14ac:dyDescent="0.25">
      <c r="A757" s="10"/>
      <c r="B757" s="10"/>
      <c r="E757" s="8"/>
      <c r="F757" s="8"/>
      <c r="G757" s="8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8"/>
    </row>
    <row r="758" spans="1:21" x14ac:dyDescent="0.25">
      <c r="A758" s="10"/>
      <c r="B758" s="10"/>
      <c r="E758" s="8"/>
      <c r="F758" s="8"/>
      <c r="G758" s="8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8"/>
    </row>
    <row r="759" spans="1:21" x14ac:dyDescent="0.25">
      <c r="A759" s="10"/>
      <c r="B759" s="10"/>
      <c r="E759" s="8"/>
      <c r="F759" s="8"/>
      <c r="G759" s="8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8"/>
    </row>
    <row r="760" spans="1:21" x14ac:dyDescent="0.25">
      <c r="A760" s="10"/>
      <c r="B760" s="10"/>
      <c r="E760" s="8"/>
      <c r="F760" s="8"/>
      <c r="G760" s="8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8"/>
    </row>
    <row r="761" spans="1:21" x14ac:dyDescent="0.25">
      <c r="A761" s="10"/>
      <c r="B761" s="10"/>
      <c r="E761" s="8"/>
      <c r="F761" s="8"/>
      <c r="G761" s="8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8"/>
    </row>
    <row r="762" spans="1:21" x14ac:dyDescent="0.25">
      <c r="A762" s="10"/>
      <c r="B762" s="10"/>
      <c r="E762" s="8"/>
      <c r="F762" s="8"/>
      <c r="G762" s="8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8"/>
    </row>
    <row r="763" spans="1:21" x14ac:dyDescent="0.25">
      <c r="A763" s="10"/>
      <c r="B763" s="10"/>
      <c r="E763" s="8"/>
      <c r="F763" s="8"/>
      <c r="G763" s="8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8"/>
    </row>
    <row r="764" spans="1:21" x14ac:dyDescent="0.25">
      <c r="A764" s="10"/>
      <c r="B764" s="10"/>
      <c r="E764" s="8"/>
      <c r="F764" s="8"/>
      <c r="G764" s="8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8"/>
    </row>
    <row r="765" spans="1:21" x14ac:dyDescent="0.25">
      <c r="A765" s="10"/>
      <c r="B765" s="10"/>
      <c r="E765" s="8"/>
      <c r="F765" s="8"/>
      <c r="G765" s="8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8"/>
    </row>
    <row r="766" spans="1:21" x14ac:dyDescent="0.25">
      <c r="A766" s="10"/>
      <c r="B766" s="10"/>
      <c r="E766" s="8"/>
      <c r="F766" s="8"/>
      <c r="G766" s="8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8"/>
    </row>
    <row r="767" spans="1:21" x14ac:dyDescent="0.25">
      <c r="A767" s="10"/>
      <c r="B767" s="10"/>
      <c r="E767" s="8"/>
      <c r="F767" s="8"/>
      <c r="G767" s="8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8"/>
    </row>
    <row r="768" spans="1:21" x14ac:dyDescent="0.25">
      <c r="A768" s="10"/>
      <c r="B768" s="10"/>
      <c r="E768" s="8"/>
      <c r="F768" s="8"/>
      <c r="G768" s="8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8"/>
    </row>
    <row r="769" spans="1:21" x14ac:dyDescent="0.25">
      <c r="A769" s="10"/>
      <c r="B769" s="10"/>
      <c r="E769" s="8"/>
      <c r="F769" s="8"/>
      <c r="G769" s="8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8"/>
    </row>
    <row r="770" spans="1:21" x14ac:dyDescent="0.25">
      <c r="A770" s="10"/>
      <c r="B770" s="10"/>
      <c r="E770" s="8"/>
      <c r="F770" s="8"/>
      <c r="G770" s="8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8"/>
    </row>
    <row r="771" spans="1:21" x14ac:dyDescent="0.25">
      <c r="A771" s="10"/>
      <c r="B771" s="10"/>
      <c r="E771" s="8"/>
      <c r="F771" s="8"/>
      <c r="G771" s="8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8"/>
    </row>
    <row r="772" spans="1:21" x14ac:dyDescent="0.25">
      <c r="A772" s="10"/>
      <c r="B772" s="10"/>
      <c r="E772" s="8"/>
      <c r="F772" s="8"/>
      <c r="G772" s="8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8"/>
    </row>
    <row r="773" spans="1:21" x14ac:dyDescent="0.25">
      <c r="A773" s="10"/>
      <c r="B773" s="10"/>
      <c r="E773" s="8"/>
      <c r="F773" s="8"/>
      <c r="G773" s="8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8"/>
    </row>
    <row r="774" spans="1:21" x14ac:dyDescent="0.25">
      <c r="A774" s="10"/>
      <c r="B774" s="10"/>
      <c r="E774" s="8"/>
      <c r="F774" s="8"/>
      <c r="G774" s="8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8"/>
    </row>
    <row r="775" spans="1:21" x14ac:dyDescent="0.25">
      <c r="A775" s="10"/>
      <c r="B775" s="10"/>
      <c r="E775" s="8"/>
      <c r="F775" s="8"/>
      <c r="G775" s="8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8"/>
    </row>
    <row r="776" spans="1:21" x14ac:dyDescent="0.25">
      <c r="A776" s="10"/>
      <c r="B776" s="10"/>
      <c r="E776" s="8"/>
      <c r="F776" s="8"/>
      <c r="G776" s="8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8"/>
    </row>
    <row r="777" spans="1:21" x14ac:dyDescent="0.25">
      <c r="A777" s="10"/>
      <c r="B777" s="10"/>
      <c r="E777" s="8"/>
      <c r="F777" s="8"/>
      <c r="G777" s="8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8"/>
    </row>
    <row r="778" spans="1:21" x14ac:dyDescent="0.25">
      <c r="A778" s="10"/>
      <c r="B778" s="10"/>
      <c r="E778" s="8"/>
      <c r="F778" s="8"/>
      <c r="G778" s="8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8"/>
    </row>
    <row r="779" spans="1:21" x14ac:dyDescent="0.25">
      <c r="A779" s="10"/>
      <c r="B779" s="10"/>
      <c r="E779" s="8"/>
      <c r="F779" s="8"/>
      <c r="G779" s="8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8"/>
    </row>
    <row r="780" spans="1:21" x14ac:dyDescent="0.25">
      <c r="A780" s="10"/>
      <c r="B780" s="10"/>
      <c r="E780" s="8"/>
      <c r="F780" s="8"/>
      <c r="G780" s="8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8"/>
    </row>
    <row r="781" spans="1:21" x14ac:dyDescent="0.25">
      <c r="A781" s="10"/>
      <c r="B781" s="10"/>
      <c r="E781" s="8"/>
      <c r="F781" s="8"/>
      <c r="G781" s="8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8"/>
    </row>
    <row r="782" spans="1:21" x14ac:dyDescent="0.25">
      <c r="A782" s="10"/>
      <c r="B782" s="10"/>
      <c r="E782" s="8"/>
      <c r="F782" s="8"/>
      <c r="G782" s="8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8"/>
    </row>
    <row r="783" spans="1:21" x14ac:dyDescent="0.25">
      <c r="A783" s="10"/>
      <c r="B783" s="10"/>
      <c r="E783" s="8"/>
      <c r="F783" s="8"/>
      <c r="G783" s="8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8"/>
    </row>
    <row r="784" spans="1:21" x14ac:dyDescent="0.25">
      <c r="A784" s="10"/>
      <c r="B784" s="10"/>
      <c r="E784" s="8"/>
      <c r="F784" s="8"/>
      <c r="G784" s="8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8"/>
    </row>
    <row r="785" spans="1:21" x14ac:dyDescent="0.25">
      <c r="A785" s="10"/>
      <c r="B785" s="10"/>
      <c r="E785" s="8"/>
      <c r="F785" s="8"/>
      <c r="G785" s="8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8"/>
    </row>
    <row r="786" spans="1:21" x14ac:dyDescent="0.25">
      <c r="A786" s="10"/>
      <c r="B786" s="10"/>
      <c r="E786" s="8"/>
      <c r="F786" s="8"/>
      <c r="G786" s="8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8"/>
    </row>
    <row r="787" spans="1:21" x14ac:dyDescent="0.25">
      <c r="A787" s="10"/>
      <c r="B787" s="10"/>
      <c r="E787" s="8"/>
      <c r="F787" s="8"/>
      <c r="G787" s="8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8"/>
    </row>
    <row r="788" spans="1:21" x14ac:dyDescent="0.25">
      <c r="A788" s="10"/>
      <c r="B788" s="10"/>
      <c r="E788" s="8"/>
      <c r="F788" s="8"/>
      <c r="G788" s="8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8"/>
    </row>
    <row r="789" spans="1:21" x14ac:dyDescent="0.25">
      <c r="A789" s="10"/>
      <c r="B789" s="10"/>
      <c r="E789" s="8"/>
      <c r="F789" s="8"/>
      <c r="G789" s="8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8"/>
    </row>
    <row r="790" spans="1:21" x14ac:dyDescent="0.25">
      <c r="A790" s="10"/>
      <c r="B790" s="10"/>
      <c r="E790" s="8"/>
      <c r="F790" s="8"/>
      <c r="G790" s="8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8"/>
    </row>
    <row r="791" spans="1:21" x14ac:dyDescent="0.25">
      <c r="A791" s="10"/>
      <c r="B791" s="10"/>
      <c r="E791" s="8"/>
      <c r="F791" s="8"/>
      <c r="G791" s="8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8"/>
    </row>
    <row r="792" spans="1:21" x14ac:dyDescent="0.25">
      <c r="A792" s="10"/>
      <c r="B792" s="10"/>
      <c r="E792" s="8"/>
      <c r="F792" s="8"/>
      <c r="G792" s="8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8"/>
    </row>
    <row r="793" spans="1:21" x14ac:dyDescent="0.25">
      <c r="A793" s="10"/>
      <c r="B793" s="10"/>
      <c r="E793" s="8"/>
      <c r="F793" s="8"/>
      <c r="G793" s="8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8"/>
    </row>
    <row r="794" spans="1:21" x14ac:dyDescent="0.25">
      <c r="A794" s="10"/>
      <c r="B794" s="10"/>
      <c r="E794" s="8"/>
      <c r="F794" s="8"/>
      <c r="G794" s="8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8"/>
    </row>
    <row r="795" spans="1:21" x14ac:dyDescent="0.25">
      <c r="A795" s="10"/>
      <c r="B795" s="10"/>
      <c r="E795" s="8"/>
      <c r="F795" s="8"/>
      <c r="G795" s="8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8"/>
    </row>
    <row r="796" spans="1:21" x14ac:dyDescent="0.25">
      <c r="A796" s="10"/>
      <c r="B796" s="10"/>
      <c r="E796" s="8"/>
      <c r="F796" s="8"/>
      <c r="G796" s="8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8"/>
    </row>
    <row r="797" spans="1:21" x14ac:dyDescent="0.25">
      <c r="A797" s="10"/>
      <c r="B797" s="10"/>
      <c r="E797" s="8"/>
      <c r="F797" s="8"/>
      <c r="G797" s="8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8"/>
    </row>
    <row r="798" spans="1:21" x14ac:dyDescent="0.25">
      <c r="A798" s="10"/>
      <c r="B798" s="10"/>
      <c r="E798" s="8"/>
      <c r="F798" s="8"/>
      <c r="G798" s="8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8"/>
    </row>
    <row r="799" spans="1:21" x14ac:dyDescent="0.25">
      <c r="A799" s="10"/>
      <c r="B799" s="10"/>
      <c r="E799" s="8"/>
      <c r="F799" s="8"/>
      <c r="G799" s="8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8"/>
    </row>
    <row r="800" spans="1:21" x14ac:dyDescent="0.25">
      <c r="A800" s="10"/>
      <c r="B800" s="10"/>
      <c r="E800" s="8"/>
      <c r="F800" s="8"/>
      <c r="G800" s="8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8"/>
    </row>
    <row r="801" spans="1:21" x14ac:dyDescent="0.25">
      <c r="A801" s="10"/>
      <c r="B801" s="10"/>
      <c r="E801" s="8"/>
      <c r="F801" s="8"/>
      <c r="G801" s="8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8"/>
    </row>
    <row r="802" spans="1:21" x14ac:dyDescent="0.25">
      <c r="A802" s="10"/>
      <c r="B802" s="10"/>
      <c r="E802" s="8"/>
      <c r="F802" s="8"/>
      <c r="G802" s="8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8"/>
    </row>
    <row r="803" spans="1:21" x14ac:dyDescent="0.25">
      <c r="A803" s="10"/>
      <c r="B803" s="10"/>
      <c r="E803" s="8"/>
      <c r="F803" s="8"/>
      <c r="G803" s="8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8"/>
    </row>
    <row r="804" spans="1:21" x14ac:dyDescent="0.25">
      <c r="A804" s="10"/>
      <c r="B804" s="10"/>
      <c r="E804" s="8"/>
      <c r="F804" s="8"/>
      <c r="G804" s="8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8"/>
    </row>
    <row r="805" spans="1:21" x14ac:dyDescent="0.25">
      <c r="A805" s="10"/>
      <c r="B805" s="10"/>
      <c r="E805" s="8"/>
      <c r="F805" s="8"/>
      <c r="G805" s="8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8"/>
    </row>
    <row r="806" spans="1:21" x14ac:dyDescent="0.25">
      <c r="A806" s="10"/>
      <c r="B806" s="10"/>
      <c r="E806" s="8"/>
      <c r="F806" s="8"/>
      <c r="G806" s="8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8"/>
    </row>
    <row r="807" spans="1:21" x14ac:dyDescent="0.25">
      <c r="A807" s="10"/>
      <c r="B807" s="10"/>
      <c r="E807" s="8"/>
      <c r="F807" s="8"/>
      <c r="G807" s="8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8"/>
    </row>
    <row r="808" spans="1:21" x14ac:dyDescent="0.25">
      <c r="A808" s="10"/>
      <c r="B808" s="10"/>
      <c r="E808" s="8"/>
      <c r="F808" s="8"/>
      <c r="G808" s="8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8"/>
    </row>
    <row r="809" spans="1:21" x14ac:dyDescent="0.25">
      <c r="A809" s="10"/>
      <c r="B809" s="10"/>
      <c r="E809" s="8"/>
      <c r="F809" s="8"/>
      <c r="G809" s="8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8"/>
    </row>
    <row r="810" spans="1:21" x14ac:dyDescent="0.25">
      <c r="A810" s="10"/>
      <c r="B810" s="10"/>
      <c r="E810" s="8"/>
      <c r="F810" s="8"/>
      <c r="G810" s="8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8"/>
    </row>
    <row r="811" spans="1:21" x14ac:dyDescent="0.25">
      <c r="A811" s="10"/>
      <c r="B811" s="10"/>
      <c r="E811" s="8"/>
      <c r="F811" s="8"/>
      <c r="G811" s="8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8"/>
    </row>
    <row r="812" spans="1:21" x14ac:dyDescent="0.25">
      <c r="A812" s="10"/>
      <c r="B812" s="10"/>
      <c r="E812" s="8"/>
      <c r="F812" s="8"/>
      <c r="G812" s="8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8"/>
    </row>
    <row r="813" spans="1:21" x14ac:dyDescent="0.25">
      <c r="A813" s="10"/>
      <c r="B813" s="10"/>
      <c r="E813" s="8"/>
      <c r="F813" s="8"/>
      <c r="G813" s="8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8"/>
    </row>
    <row r="814" spans="1:21" x14ac:dyDescent="0.25">
      <c r="A814" s="10"/>
      <c r="B814" s="10"/>
      <c r="E814" s="8"/>
      <c r="F814" s="8"/>
      <c r="G814" s="8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8"/>
    </row>
    <row r="815" spans="1:21" x14ac:dyDescent="0.25">
      <c r="A815" s="10"/>
      <c r="B815" s="10"/>
      <c r="E815" s="8"/>
      <c r="F815" s="8"/>
      <c r="G815" s="8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8"/>
    </row>
    <row r="816" spans="1:21" x14ac:dyDescent="0.25">
      <c r="A816" s="10"/>
      <c r="B816" s="10"/>
      <c r="E816" s="8"/>
      <c r="F816" s="8"/>
      <c r="G816" s="8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8"/>
    </row>
    <row r="817" spans="1:21" x14ac:dyDescent="0.25">
      <c r="A817" s="10"/>
      <c r="B817" s="10"/>
      <c r="E817" s="8"/>
      <c r="F817" s="8"/>
      <c r="G817" s="8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8"/>
    </row>
    <row r="818" spans="1:21" x14ac:dyDescent="0.25">
      <c r="A818" s="10"/>
      <c r="B818" s="10"/>
      <c r="E818" s="8"/>
      <c r="F818" s="8"/>
      <c r="G818" s="8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8"/>
    </row>
    <row r="819" spans="1:21" x14ac:dyDescent="0.25">
      <c r="A819" s="10"/>
      <c r="B819" s="10"/>
      <c r="E819" s="8"/>
      <c r="F819" s="8"/>
      <c r="G819" s="8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8"/>
    </row>
    <row r="820" spans="1:21" x14ac:dyDescent="0.25">
      <c r="A820" s="10"/>
      <c r="B820" s="10"/>
      <c r="E820" s="8"/>
      <c r="F820" s="8"/>
      <c r="G820" s="8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8"/>
    </row>
    <row r="821" spans="1:21" x14ac:dyDescent="0.25">
      <c r="A821" s="10"/>
      <c r="B821" s="10"/>
      <c r="E821" s="8"/>
      <c r="F821" s="8"/>
      <c r="G821" s="8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8"/>
    </row>
    <row r="822" spans="1:21" x14ac:dyDescent="0.25">
      <c r="A822" s="10"/>
      <c r="B822" s="10"/>
      <c r="E822" s="8"/>
      <c r="F822" s="8"/>
      <c r="G822" s="8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8"/>
    </row>
    <row r="823" spans="1:21" x14ac:dyDescent="0.25">
      <c r="A823" s="10"/>
      <c r="B823" s="10"/>
      <c r="E823" s="8"/>
      <c r="F823" s="8"/>
      <c r="G823" s="8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8"/>
    </row>
    <row r="824" spans="1:21" x14ac:dyDescent="0.25">
      <c r="A824" s="10"/>
      <c r="B824" s="10"/>
      <c r="E824" s="8"/>
      <c r="F824" s="8"/>
      <c r="G824" s="8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8"/>
    </row>
    <row r="825" spans="1:21" x14ac:dyDescent="0.25">
      <c r="A825" s="10"/>
      <c r="B825" s="10"/>
      <c r="E825" s="8"/>
      <c r="F825" s="8"/>
      <c r="G825" s="8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8"/>
    </row>
    <row r="826" spans="1:21" x14ac:dyDescent="0.25">
      <c r="A826" s="10"/>
      <c r="B826" s="10"/>
      <c r="E826" s="8"/>
      <c r="F826" s="8"/>
      <c r="G826" s="8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8"/>
    </row>
    <row r="827" spans="1:21" x14ac:dyDescent="0.25">
      <c r="A827" s="10"/>
      <c r="B827" s="10"/>
      <c r="E827" s="8"/>
      <c r="F827" s="8"/>
      <c r="G827" s="8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8"/>
    </row>
    <row r="828" spans="1:21" x14ac:dyDescent="0.25">
      <c r="A828" s="10"/>
      <c r="B828" s="10"/>
      <c r="E828" s="8"/>
      <c r="F828" s="8"/>
      <c r="G828" s="8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8"/>
    </row>
    <row r="829" spans="1:21" x14ac:dyDescent="0.25">
      <c r="A829" s="10"/>
      <c r="B829" s="10"/>
      <c r="E829" s="8"/>
      <c r="F829" s="8"/>
      <c r="G829" s="8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8"/>
    </row>
    <row r="830" spans="1:21" x14ac:dyDescent="0.25">
      <c r="A830" s="10"/>
      <c r="B830" s="10"/>
      <c r="E830" s="8"/>
      <c r="F830" s="8"/>
      <c r="G830" s="8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8"/>
    </row>
    <row r="831" spans="1:21" x14ac:dyDescent="0.25">
      <c r="A831" s="10"/>
      <c r="B831" s="10"/>
      <c r="E831" s="8"/>
      <c r="F831" s="8"/>
      <c r="G831" s="8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8"/>
    </row>
    <row r="832" spans="1:21" x14ac:dyDescent="0.25">
      <c r="A832" s="10"/>
      <c r="B832" s="10"/>
      <c r="E832" s="8"/>
      <c r="F832" s="8"/>
      <c r="G832" s="8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8"/>
    </row>
    <row r="833" spans="1:21" x14ac:dyDescent="0.25">
      <c r="A833" s="10"/>
      <c r="B833" s="10"/>
      <c r="E833" s="8"/>
      <c r="F833" s="8"/>
      <c r="G833" s="8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8"/>
    </row>
    <row r="834" spans="1:21" x14ac:dyDescent="0.25">
      <c r="A834" s="10"/>
      <c r="B834" s="10"/>
      <c r="E834" s="8"/>
      <c r="F834" s="8"/>
      <c r="G834" s="8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8"/>
    </row>
    <row r="835" spans="1:21" x14ac:dyDescent="0.25">
      <c r="A835" s="10"/>
      <c r="B835" s="10"/>
      <c r="E835" s="8"/>
      <c r="F835" s="8"/>
      <c r="G835" s="8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8"/>
    </row>
    <row r="836" spans="1:21" x14ac:dyDescent="0.25">
      <c r="A836" s="10"/>
      <c r="B836" s="10"/>
      <c r="E836" s="8"/>
      <c r="F836" s="8"/>
      <c r="G836" s="8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8"/>
    </row>
    <row r="837" spans="1:21" x14ac:dyDescent="0.25">
      <c r="A837" s="10"/>
      <c r="B837" s="10"/>
      <c r="E837" s="8"/>
      <c r="F837" s="8"/>
      <c r="G837" s="8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8"/>
    </row>
    <row r="838" spans="1:21" x14ac:dyDescent="0.25">
      <c r="A838" s="10"/>
      <c r="B838" s="10"/>
      <c r="E838" s="8"/>
      <c r="F838" s="8"/>
      <c r="G838" s="8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8"/>
    </row>
    <row r="839" spans="1:21" x14ac:dyDescent="0.25">
      <c r="A839" s="10"/>
      <c r="B839" s="10"/>
      <c r="E839" s="8"/>
      <c r="F839" s="8"/>
      <c r="G839" s="8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8"/>
    </row>
    <row r="840" spans="1:21" x14ac:dyDescent="0.25">
      <c r="A840" s="10"/>
      <c r="B840" s="10"/>
      <c r="E840" s="8"/>
      <c r="F840" s="8"/>
      <c r="G840" s="8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8"/>
    </row>
    <row r="841" spans="1:21" x14ac:dyDescent="0.25">
      <c r="A841" s="10"/>
      <c r="B841" s="10"/>
      <c r="E841" s="8"/>
      <c r="F841" s="8"/>
      <c r="G841" s="8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8"/>
    </row>
    <row r="842" spans="1:21" x14ac:dyDescent="0.25">
      <c r="A842" s="10"/>
      <c r="B842" s="10"/>
      <c r="E842" s="8"/>
      <c r="F842" s="8"/>
      <c r="G842" s="8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8"/>
    </row>
    <row r="843" spans="1:21" x14ac:dyDescent="0.25">
      <c r="A843" s="10"/>
      <c r="B843" s="10"/>
      <c r="E843" s="8"/>
      <c r="F843" s="8"/>
      <c r="G843" s="8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8"/>
    </row>
    <row r="844" spans="1:21" x14ac:dyDescent="0.25">
      <c r="A844" s="10"/>
      <c r="B844" s="10"/>
      <c r="E844" s="8"/>
      <c r="F844" s="8"/>
      <c r="G844" s="8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8"/>
    </row>
    <row r="845" spans="1:21" x14ac:dyDescent="0.25">
      <c r="A845" s="10"/>
      <c r="B845" s="10"/>
      <c r="E845" s="8"/>
      <c r="F845" s="8"/>
      <c r="G845" s="8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8"/>
    </row>
    <row r="846" spans="1:21" x14ac:dyDescent="0.25">
      <c r="A846" s="10"/>
      <c r="B846" s="10"/>
      <c r="E846" s="8"/>
      <c r="F846" s="8"/>
      <c r="G846" s="8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8"/>
    </row>
    <row r="847" spans="1:21" x14ac:dyDescent="0.25">
      <c r="A847" s="10"/>
      <c r="B847" s="10"/>
      <c r="E847" s="8"/>
      <c r="F847" s="8"/>
      <c r="G847" s="8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8"/>
    </row>
    <row r="848" spans="1:21" x14ac:dyDescent="0.25">
      <c r="A848" s="10"/>
      <c r="B848" s="10"/>
      <c r="E848" s="8"/>
      <c r="F848" s="8"/>
      <c r="G848" s="8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8"/>
    </row>
    <row r="849" spans="1:21" x14ac:dyDescent="0.25">
      <c r="A849" s="10"/>
      <c r="B849" s="10"/>
      <c r="E849" s="8"/>
      <c r="F849" s="8"/>
      <c r="G849" s="8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8"/>
    </row>
    <row r="850" spans="1:21" x14ac:dyDescent="0.25">
      <c r="A850" s="10"/>
      <c r="B850" s="10"/>
      <c r="E850" s="8"/>
      <c r="F850" s="8"/>
      <c r="G850" s="8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8"/>
    </row>
    <row r="851" spans="1:21" x14ac:dyDescent="0.25">
      <c r="A851" s="10"/>
      <c r="B851" s="10"/>
      <c r="E851" s="8"/>
      <c r="F851" s="8"/>
      <c r="G851" s="8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8"/>
    </row>
    <row r="852" spans="1:21" x14ac:dyDescent="0.25">
      <c r="A852" s="10"/>
      <c r="B852" s="10"/>
      <c r="E852" s="8"/>
      <c r="F852" s="8"/>
      <c r="G852" s="8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8"/>
    </row>
    <row r="853" spans="1:21" x14ac:dyDescent="0.25">
      <c r="A853" s="10"/>
      <c r="B853" s="10"/>
      <c r="E853" s="8"/>
      <c r="F853" s="8"/>
      <c r="G853" s="8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8"/>
    </row>
    <row r="854" spans="1:21" x14ac:dyDescent="0.25">
      <c r="A854" s="10"/>
      <c r="B854" s="10"/>
      <c r="E854" s="8"/>
      <c r="F854" s="8"/>
      <c r="G854" s="8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8"/>
    </row>
    <row r="855" spans="1:21" x14ac:dyDescent="0.25">
      <c r="A855" s="10"/>
      <c r="B855" s="10"/>
      <c r="E855" s="8"/>
      <c r="F855" s="8"/>
      <c r="G855" s="8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8"/>
    </row>
    <row r="856" spans="1:21" x14ac:dyDescent="0.25">
      <c r="A856" s="10"/>
      <c r="B856" s="10"/>
      <c r="E856" s="8"/>
      <c r="F856" s="8"/>
      <c r="G856" s="8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8"/>
    </row>
    <row r="857" spans="1:21" x14ac:dyDescent="0.25">
      <c r="A857" s="10"/>
      <c r="B857" s="10"/>
      <c r="E857" s="8"/>
      <c r="F857" s="8"/>
      <c r="G857" s="8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8"/>
    </row>
    <row r="858" spans="1:21" x14ac:dyDescent="0.25">
      <c r="A858" s="10"/>
      <c r="B858" s="10"/>
      <c r="E858" s="8"/>
      <c r="F858" s="8"/>
      <c r="G858" s="8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8"/>
    </row>
    <row r="859" spans="1:21" x14ac:dyDescent="0.25">
      <c r="A859" s="10"/>
      <c r="B859" s="10"/>
      <c r="E859" s="8"/>
      <c r="F859" s="8"/>
      <c r="G859" s="8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8"/>
    </row>
    <row r="860" spans="1:21" x14ac:dyDescent="0.25">
      <c r="A860" s="10"/>
      <c r="B860" s="10"/>
      <c r="E860" s="8"/>
      <c r="F860" s="8"/>
      <c r="G860" s="8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8"/>
    </row>
    <row r="861" spans="1:21" x14ac:dyDescent="0.25">
      <c r="A861" s="10"/>
      <c r="B861" s="10"/>
      <c r="E861" s="8"/>
      <c r="F861" s="8"/>
      <c r="G861" s="8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8"/>
    </row>
    <row r="862" spans="1:21" x14ac:dyDescent="0.25">
      <c r="A862" s="10"/>
      <c r="B862" s="10"/>
      <c r="E862" s="8"/>
      <c r="F862" s="8"/>
      <c r="G862" s="8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8"/>
    </row>
    <row r="863" spans="1:21" x14ac:dyDescent="0.25">
      <c r="A863" s="10"/>
      <c r="B863" s="10"/>
      <c r="E863" s="8"/>
      <c r="F863" s="8"/>
      <c r="G863" s="8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8"/>
    </row>
    <row r="864" spans="1:21" x14ac:dyDescent="0.25">
      <c r="A864" s="10"/>
      <c r="B864" s="10"/>
      <c r="E864" s="8"/>
      <c r="F864" s="8"/>
      <c r="G864" s="8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8"/>
    </row>
    <row r="865" spans="1:21" x14ac:dyDescent="0.25">
      <c r="A865" s="10"/>
      <c r="B865" s="10"/>
      <c r="E865" s="8"/>
      <c r="F865" s="8"/>
      <c r="G865" s="8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8"/>
    </row>
    <row r="866" spans="1:21" x14ac:dyDescent="0.25">
      <c r="A866" s="10"/>
      <c r="B866" s="10"/>
      <c r="E866" s="8"/>
      <c r="F866" s="8"/>
      <c r="G866" s="8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8"/>
    </row>
    <row r="867" spans="1:21" x14ac:dyDescent="0.25">
      <c r="A867" s="10"/>
      <c r="B867" s="10"/>
      <c r="E867" s="8"/>
      <c r="F867" s="8"/>
      <c r="G867" s="8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8"/>
    </row>
    <row r="868" spans="1:21" x14ac:dyDescent="0.25">
      <c r="A868" s="10"/>
      <c r="B868" s="10"/>
      <c r="E868" s="8"/>
      <c r="F868" s="8"/>
      <c r="G868" s="8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8"/>
    </row>
    <row r="869" spans="1:21" x14ac:dyDescent="0.25">
      <c r="A869" s="10"/>
      <c r="B869" s="10"/>
      <c r="E869" s="8"/>
      <c r="F869" s="8"/>
      <c r="G869" s="8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8"/>
    </row>
    <row r="870" spans="1:21" x14ac:dyDescent="0.25">
      <c r="A870" s="10"/>
      <c r="B870" s="10"/>
      <c r="E870" s="8"/>
      <c r="F870" s="8"/>
      <c r="G870" s="8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8"/>
    </row>
    <row r="871" spans="1:21" x14ac:dyDescent="0.25">
      <c r="A871" s="10"/>
      <c r="B871" s="10"/>
      <c r="E871" s="8"/>
      <c r="F871" s="8"/>
      <c r="G871" s="8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8"/>
    </row>
    <row r="872" spans="1:21" x14ac:dyDescent="0.25">
      <c r="A872" s="10"/>
      <c r="B872" s="10"/>
      <c r="E872" s="8"/>
      <c r="F872" s="8"/>
      <c r="G872" s="8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8"/>
    </row>
    <row r="873" spans="1:21" x14ac:dyDescent="0.25">
      <c r="A873" s="10"/>
      <c r="B873" s="10"/>
      <c r="E873" s="8"/>
      <c r="F873" s="8"/>
      <c r="G873" s="8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8"/>
    </row>
    <row r="874" spans="1:21" x14ac:dyDescent="0.25">
      <c r="A874" s="10"/>
      <c r="B874" s="10"/>
      <c r="E874" s="8"/>
      <c r="F874" s="8"/>
      <c r="G874" s="8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8"/>
    </row>
    <row r="875" spans="1:21" x14ac:dyDescent="0.25">
      <c r="A875" s="10"/>
      <c r="B875" s="10"/>
      <c r="E875" s="8"/>
      <c r="F875" s="8"/>
      <c r="G875" s="8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8"/>
    </row>
    <row r="876" spans="1:21" x14ac:dyDescent="0.25">
      <c r="A876" s="10"/>
      <c r="B876" s="10"/>
      <c r="E876" s="8"/>
      <c r="F876" s="8"/>
      <c r="G876" s="8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8"/>
    </row>
    <row r="877" spans="1:21" x14ac:dyDescent="0.25">
      <c r="A877" s="10"/>
      <c r="B877" s="10"/>
      <c r="E877" s="8"/>
      <c r="F877" s="8"/>
      <c r="G877" s="8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8"/>
    </row>
    <row r="878" spans="1:21" x14ac:dyDescent="0.25">
      <c r="A878" s="10"/>
      <c r="B878" s="10"/>
      <c r="E878" s="8"/>
      <c r="F878" s="8"/>
      <c r="G878" s="8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8"/>
    </row>
    <row r="879" spans="1:21" x14ac:dyDescent="0.25">
      <c r="A879" s="10"/>
      <c r="B879" s="10"/>
      <c r="E879" s="8"/>
      <c r="F879" s="8"/>
      <c r="G879" s="8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8"/>
    </row>
    <row r="880" spans="1:21" x14ac:dyDescent="0.25">
      <c r="A880" s="10"/>
      <c r="B880" s="10"/>
      <c r="E880" s="8"/>
      <c r="F880" s="8"/>
      <c r="G880" s="8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8"/>
    </row>
    <row r="881" spans="1:21" x14ac:dyDescent="0.25">
      <c r="A881" s="10"/>
      <c r="B881" s="10"/>
      <c r="E881" s="8"/>
      <c r="F881" s="8"/>
      <c r="G881" s="8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8"/>
    </row>
    <row r="882" spans="1:21" x14ac:dyDescent="0.25">
      <c r="A882" s="10"/>
      <c r="B882" s="10"/>
      <c r="E882" s="8"/>
      <c r="F882" s="8"/>
      <c r="G882" s="8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8"/>
    </row>
    <row r="883" spans="1:21" x14ac:dyDescent="0.25">
      <c r="A883" s="10"/>
      <c r="B883" s="10"/>
      <c r="E883" s="8"/>
      <c r="F883" s="8"/>
      <c r="G883" s="8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8"/>
    </row>
    <row r="884" spans="1:21" x14ac:dyDescent="0.25">
      <c r="A884" s="10"/>
      <c r="B884" s="10"/>
      <c r="E884" s="8"/>
      <c r="F884" s="8"/>
      <c r="G884" s="8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8"/>
    </row>
    <row r="885" spans="1:21" x14ac:dyDescent="0.25">
      <c r="A885" s="10"/>
      <c r="B885" s="10"/>
      <c r="E885" s="8"/>
      <c r="F885" s="8"/>
      <c r="G885" s="8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8"/>
    </row>
    <row r="886" spans="1:21" x14ac:dyDescent="0.25">
      <c r="A886" s="10"/>
      <c r="B886" s="10"/>
      <c r="E886" s="8"/>
      <c r="F886" s="8"/>
      <c r="G886" s="8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8"/>
    </row>
    <row r="887" spans="1:21" x14ac:dyDescent="0.25">
      <c r="A887" s="10"/>
      <c r="B887" s="10"/>
      <c r="E887" s="8"/>
      <c r="F887" s="8"/>
      <c r="G887" s="8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8"/>
    </row>
    <row r="888" spans="1:21" x14ac:dyDescent="0.25">
      <c r="A888" s="10"/>
      <c r="B888" s="10"/>
      <c r="E888" s="8"/>
      <c r="F888" s="8"/>
      <c r="G888" s="8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8"/>
    </row>
    <row r="889" spans="1:21" x14ac:dyDescent="0.25">
      <c r="A889" s="10"/>
      <c r="B889" s="10"/>
      <c r="E889" s="8"/>
      <c r="F889" s="8"/>
      <c r="G889" s="8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8"/>
    </row>
    <row r="890" spans="1:21" x14ac:dyDescent="0.25">
      <c r="A890" s="10"/>
      <c r="B890" s="10"/>
      <c r="E890" s="8"/>
      <c r="F890" s="8"/>
      <c r="G890" s="8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8"/>
    </row>
    <row r="891" spans="1:21" x14ac:dyDescent="0.25">
      <c r="A891" s="10"/>
      <c r="B891" s="10"/>
      <c r="E891" s="8"/>
      <c r="F891" s="8"/>
      <c r="G891" s="8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8"/>
    </row>
    <row r="892" spans="1:21" x14ac:dyDescent="0.25">
      <c r="A892" s="10"/>
      <c r="B892" s="10"/>
      <c r="E892" s="8"/>
      <c r="F892" s="8"/>
      <c r="G892" s="8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8"/>
    </row>
    <row r="893" spans="1:21" x14ac:dyDescent="0.25">
      <c r="A893" s="10"/>
      <c r="B893" s="10"/>
      <c r="E893" s="8"/>
      <c r="F893" s="8"/>
      <c r="G893" s="8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8"/>
    </row>
    <row r="894" spans="1:21" x14ac:dyDescent="0.25">
      <c r="A894" s="10"/>
      <c r="B894" s="10"/>
      <c r="E894" s="8"/>
      <c r="F894" s="8"/>
      <c r="G894" s="8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8"/>
    </row>
    <row r="895" spans="1:21" x14ac:dyDescent="0.25">
      <c r="A895" s="10"/>
      <c r="B895" s="10"/>
      <c r="E895" s="8"/>
      <c r="F895" s="8"/>
      <c r="G895" s="8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8"/>
    </row>
    <row r="896" spans="1:21" x14ac:dyDescent="0.25">
      <c r="A896" s="10"/>
      <c r="B896" s="10"/>
      <c r="E896" s="8"/>
      <c r="F896" s="8"/>
      <c r="G896" s="8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8"/>
    </row>
    <row r="897" spans="1:21" x14ac:dyDescent="0.25">
      <c r="A897" s="10"/>
      <c r="B897" s="10"/>
      <c r="E897" s="8"/>
      <c r="F897" s="8"/>
      <c r="G897" s="8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8"/>
    </row>
    <row r="898" spans="1:21" x14ac:dyDescent="0.25">
      <c r="A898" s="10"/>
      <c r="B898" s="10"/>
      <c r="E898" s="8"/>
      <c r="F898" s="8"/>
      <c r="G898" s="8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8"/>
    </row>
    <row r="899" spans="1:21" x14ac:dyDescent="0.25">
      <c r="A899" s="10"/>
      <c r="B899" s="10"/>
      <c r="E899" s="8"/>
      <c r="F899" s="8"/>
      <c r="G899" s="8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8"/>
    </row>
    <row r="900" spans="1:21" x14ac:dyDescent="0.25">
      <c r="A900" s="10"/>
      <c r="B900" s="10"/>
      <c r="E900" s="8"/>
      <c r="F900" s="8"/>
      <c r="G900" s="8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8"/>
    </row>
    <row r="901" spans="1:21" x14ac:dyDescent="0.25">
      <c r="A901" s="10"/>
      <c r="B901" s="10"/>
      <c r="E901" s="8"/>
      <c r="F901" s="8"/>
      <c r="G901" s="8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8"/>
    </row>
    <row r="902" spans="1:21" x14ac:dyDescent="0.25">
      <c r="A902" s="10"/>
      <c r="B902" s="10"/>
      <c r="E902" s="8"/>
      <c r="F902" s="8"/>
      <c r="G902" s="8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8"/>
    </row>
    <row r="903" spans="1:21" x14ac:dyDescent="0.25">
      <c r="A903" s="10"/>
      <c r="B903" s="10"/>
      <c r="E903" s="8"/>
      <c r="F903" s="8"/>
      <c r="G903" s="8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8"/>
    </row>
    <row r="904" spans="1:21" x14ac:dyDescent="0.25">
      <c r="A904" s="10"/>
      <c r="B904" s="10"/>
      <c r="E904" s="8"/>
      <c r="F904" s="8"/>
      <c r="G904" s="8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8"/>
    </row>
    <row r="905" spans="1:21" x14ac:dyDescent="0.25">
      <c r="A905" s="10"/>
      <c r="B905" s="10"/>
      <c r="E905" s="8"/>
      <c r="F905" s="8"/>
      <c r="G905" s="8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8"/>
    </row>
    <row r="906" spans="1:21" x14ac:dyDescent="0.25">
      <c r="A906" s="10"/>
      <c r="B906" s="10"/>
      <c r="E906" s="8"/>
      <c r="F906" s="8"/>
      <c r="G906" s="8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8"/>
    </row>
    <row r="907" spans="1:21" x14ac:dyDescent="0.25">
      <c r="A907" s="10"/>
      <c r="B907" s="10"/>
      <c r="E907" s="8"/>
      <c r="F907" s="8"/>
      <c r="G907" s="8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8"/>
    </row>
    <row r="908" spans="1:21" x14ac:dyDescent="0.25">
      <c r="A908" s="10"/>
      <c r="B908" s="10"/>
      <c r="E908" s="8"/>
      <c r="F908" s="8"/>
      <c r="G908" s="8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8"/>
    </row>
    <row r="909" spans="1:21" x14ac:dyDescent="0.25">
      <c r="A909" s="10"/>
      <c r="B909" s="10"/>
      <c r="E909" s="8"/>
      <c r="F909" s="8"/>
      <c r="G909" s="8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8"/>
    </row>
    <row r="910" spans="1:21" x14ac:dyDescent="0.25">
      <c r="A910" s="10"/>
      <c r="B910" s="10"/>
      <c r="E910" s="8"/>
      <c r="F910" s="8"/>
      <c r="G910" s="8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8"/>
    </row>
    <row r="911" spans="1:21" x14ac:dyDescent="0.25">
      <c r="A911" s="10"/>
      <c r="B911" s="10"/>
      <c r="E911" s="8"/>
      <c r="F911" s="8"/>
      <c r="G911" s="8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8"/>
    </row>
    <row r="912" spans="1:21" x14ac:dyDescent="0.25">
      <c r="A912" s="10"/>
      <c r="B912" s="10"/>
      <c r="E912" s="8"/>
      <c r="F912" s="8"/>
      <c r="G912" s="8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8"/>
    </row>
    <row r="913" spans="1:21" x14ac:dyDescent="0.25">
      <c r="A913" s="10"/>
      <c r="B913" s="10"/>
      <c r="E913" s="8"/>
      <c r="F913" s="8"/>
      <c r="G913" s="8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8"/>
    </row>
    <row r="914" spans="1:21" x14ac:dyDescent="0.25">
      <c r="A914" s="10"/>
      <c r="B914" s="10"/>
      <c r="E914" s="8"/>
      <c r="F914" s="8"/>
      <c r="G914" s="8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8"/>
    </row>
    <row r="915" spans="1:21" x14ac:dyDescent="0.25">
      <c r="A915" s="10"/>
      <c r="B915" s="10"/>
      <c r="E915" s="8"/>
      <c r="F915" s="8"/>
      <c r="G915" s="8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8"/>
    </row>
    <row r="916" spans="1:21" x14ac:dyDescent="0.25">
      <c r="A916" s="10"/>
      <c r="B916" s="10"/>
      <c r="E916" s="8"/>
      <c r="F916" s="8"/>
      <c r="G916" s="8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8"/>
    </row>
    <row r="917" spans="1:21" x14ac:dyDescent="0.25">
      <c r="A917" s="10"/>
      <c r="B917" s="10"/>
      <c r="E917" s="8"/>
      <c r="F917" s="8"/>
      <c r="G917" s="8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8"/>
    </row>
    <row r="918" spans="1:21" x14ac:dyDescent="0.25">
      <c r="A918" s="10"/>
      <c r="B918" s="10"/>
      <c r="E918" s="8"/>
      <c r="F918" s="8"/>
      <c r="G918" s="8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8"/>
    </row>
    <row r="919" spans="1:21" x14ac:dyDescent="0.25">
      <c r="A919" s="10"/>
      <c r="B919" s="10"/>
      <c r="E919" s="8"/>
      <c r="F919" s="8"/>
      <c r="G919" s="8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8"/>
    </row>
    <row r="920" spans="1:21" x14ac:dyDescent="0.25">
      <c r="A920" s="10"/>
      <c r="B920" s="10"/>
      <c r="E920" s="8"/>
      <c r="F920" s="8"/>
      <c r="G920" s="8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8"/>
    </row>
    <row r="921" spans="1:21" x14ac:dyDescent="0.25">
      <c r="A921" s="10"/>
      <c r="B921" s="10"/>
      <c r="E921" s="8"/>
      <c r="F921" s="8"/>
      <c r="G921" s="8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8"/>
    </row>
    <row r="922" spans="1:21" x14ac:dyDescent="0.25">
      <c r="A922" s="10"/>
      <c r="B922" s="10"/>
      <c r="E922" s="8"/>
      <c r="F922" s="8"/>
      <c r="G922" s="8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8"/>
    </row>
    <row r="923" spans="1:21" x14ac:dyDescent="0.25">
      <c r="A923" s="10"/>
      <c r="B923" s="10"/>
      <c r="E923" s="8"/>
      <c r="F923" s="8"/>
      <c r="G923" s="8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8"/>
    </row>
    <row r="924" spans="1:21" x14ac:dyDescent="0.25">
      <c r="A924" s="10"/>
      <c r="B924" s="10"/>
      <c r="E924" s="8"/>
      <c r="F924" s="8"/>
      <c r="G924" s="8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8"/>
    </row>
    <row r="925" spans="1:21" x14ac:dyDescent="0.25">
      <c r="A925" s="10"/>
      <c r="B925" s="10"/>
      <c r="E925" s="8"/>
      <c r="F925" s="8"/>
      <c r="G925" s="8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8"/>
    </row>
    <row r="926" spans="1:21" x14ac:dyDescent="0.25">
      <c r="A926" s="10"/>
      <c r="B926" s="10"/>
      <c r="E926" s="8"/>
      <c r="F926" s="8"/>
      <c r="G926" s="8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8"/>
    </row>
    <row r="927" spans="1:21" x14ac:dyDescent="0.25">
      <c r="A927" s="10"/>
      <c r="B927" s="10"/>
      <c r="E927" s="8"/>
      <c r="F927" s="8"/>
      <c r="G927" s="8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8"/>
    </row>
    <row r="928" spans="1:21" x14ac:dyDescent="0.25">
      <c r="A928" s="10"/>
      <c r="B928" s="10"/>
      <c r="E928" s="8"/>
      <c r="F928" s="8"/>
      <c r="G928" s="8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8"/>
    </row>
    <row r="929" spans="1:21" x14ac:dyDescent="0.25">
      <c r="A929" s="10"/>
      <c r="B929" s="10"/>
      <c r="E929" s="8"/>
      <c r="F929" s="8"/>
      <c r="G929" s="8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8"/>
    </row>
    <row r="930" spans="1:21" x14ac:dyDescent="0.25">
      <c r="A930" s="10"/>
      <c r="B930" s="10"/>
      <c r="E930" s="8"/>
      <c r="F930" s="8"/>
      <c r="G930" s="8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8"/>
    </row>
    <row r="931" spans="1:21" x14ac:dyDescent="0.25">
      <c r="A931" s="10"/>
      <c r="B931" s="10"/>
      <c r="E931" s="8"/>
      <c r="F931" s="8"/>
      <c r="G931" s="8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8"/>
    </row>
    <row r="932" spans="1:21" x14ac:dyDescent="0.25">
      <c r="A932" s="10"/>
      <c r="B932" s="10"/>
      <c r="E932" s="8"/>
      <c r="F932" s="8"/>
      <c r="G932" s="8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8"/>
    </row>
    <row r="933" spans="1:21" x14ac:dyDescent="0.25">
      <c r="A933" s="10"/>
      <c r="B933" s="10"/>
      <c r="E933" s="8"/>
      <c r="F933" s="8"/>
      <c r="G933" s="8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8"/>
    </row>
    <row r="934" spans="1:21" x14ac:dyDescent="0.25">
      <c r="A934" s="10"/>
      <c r="B934" s="10"/>
      <c r="E934" s="8"/>
      <c r="F934" s="8"/>
      <c r="G934" s="8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8"/>
    </row>
    <row r="935" spans="1:21" x14ac:dyDescent="0.25">
      <c r="A935" s="10"/>
      <c r="B935" s="10"/>
      <c r="E935" s="8"/>
      <c r="F935" s="8"/>
      <c r="G935" s="8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8"/>
    </row>
    <row r="936" spans="1:21" x14ac:dyDescent="0.25">
      <c r="A936" s="10"/>
      <c r="B936" s="10"/>
      <c r="E936" s="8"/>
      <c r="F936" s="8"/>
      <c r="G936" s="8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8"/>
    </row>
    <row r="937" spans="1:21" x14ac:dyDescent="0.25">
      <c r="A937" s="10"/>
      <c r="B937" s="10"/>
      <c r="E937" s="8"/>
      <c r="F937" s="8"/>
      <c r="G937" s="8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8"/>
    </row>
    <row r="938" spans="1:21" x14ac:dyDescent="0.25">
      <c r="A938" s="10"/>
      <c r="B938" s="10"/>
      <c r="E938" s="8"/>
      <c r="F938" s="8"/>
      <c r="G938" s="8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8"/>
    </row>
    <row r="939" spans="1:21" x14ac:dyDescent="0.25">
      <c r="A939" s="10"/>
      <c r="B939" s="10"/>
      <c r="E939" s="8"/>
      <c r="F939" s="8"/>
      <c r="G939" s="8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8"/>
    </row>
    <row r="940" spans="1:21" x14ac:dyDescent="0.25">
      <c r="A940" s="10"/>
      <c r="B940" s="10"/>
      <c r="E940" s="8"/>
      <c r="F940" s="8"/>
      <c r="G940" s="8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8"/>
    </row>
    <row r="941" spans="1:21" x14ac:dyDescent="0.25">
      <c r="A941" s="10"/>
      <c r="B941" s="10"/>
      <c r="E941" s="8"/>
      <c r="F941" s="8"/>
      <c r="G941" s="8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8"/>
    </row>
    <row r="942" spans="1:21" x14ac:dyDescent="0.25">
      <c r="A942" s="10"/>
      <c r="B942" s="10"/>
      <c r="E942" s="8"/>
      <c r="F942" s="8"/>
      <c r="G942" s="8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8"/>
    </row>
    <row r="943" spans="1:21" x14ac:dyDescent="0.25">
      <c r="A943" s="10"/>
      <c r="B943" s="10"/>
      <c r="E943" s="8"/>
      <c r="F943" s="8"/>
      <c r="G943" s="8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8"/>
    </row>
    <row r="944" spans="1:21" x14ac:dyDescent="0.25">
      <c r="A944" s="10"/>
      <c r="B944" s="10"/>
      <c r="E944" s="8"/>
      <c r="F944" s="8"/>
      <c r="G944" s="8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8"/>
    </row>
    <row r="945" spans="1:21" x14ac:dyDescent="0.25">
      <c r="A945" s="10"/>
      <c r="B945" s="10"/>
      <c r="E945" s="8"/>
      <c r="F945" s="8"/>
      <c r="G945" s="8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8"/>
    </row>
    <row r="946" spans="1:21" x14ac:dyDescent="0.25">
      <c r="A946" s="10"/>
      <c r="B946" s="10"/>
      <c r="E946" s="8"/>
      <c r="F946" s="8"/>
      <c r="G946" s="8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8"/>
    </row>
    <row r="947" spans="1:21" x14ac:dyDescent="0.25">
      <c r="A947" s="10"/>
      <c r="B947" s="10"/>
      <c r="E947" s="8"/>
      <c r="F947" s="8"/>
      <c r="G947" s="8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8"/>
    </row>
    <row r="948" spans="1:21" x14ac:dyDescent="0.25">
      <c r="A948" s="10"/>
      <c r="B948" s="10"/>
      <c r="E948" s="8"/>
      <c r="F948" s="8"/>
      <c r="G948" s="8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8"/>
    </row>
    <row r="949" spans="1:21" x14ac:dyDescent="0.25">
      <c r="A949" s="10"/>
      <c r="B949" s="10"/>
      <c r="E949" s="8"/>
      <c r="F949" s="8"/>
      <c r="G949" s="8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8"/>
    </row>
    <row r="950" spans="1:21" x14ac:dyDescent="0.25">
      <c r="A950" s="10"/>
      <c r="B950" s="10"/>
      <c r="E950" s="8"/>
      <c r="F950" s="8"/>
      <c r="G950" s="8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8"/>
    </row>
    <row r="951" spans="1:21" x14ac:dyDescent="0.25">
      <c r="A951" s="10"/>
      <c r="B951" s="10"/>
      <c r="E951" s="8"/>
      <c r="F951" s="8"/>
      <c r="G951" s="8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8"/>
    </row>
    <row r="952" spans="1:21" x14ac:dyDescent="0.25">
      <c r="A952" s="10"/>
      <c r="B952" s="10"/>
      <c r="E952" s="8"/>
      <c r="F952" s="8"/>
      <c r="G952" s="8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8"/>
    </row>
    <row r="953" spans="1:21" x14ac:dyDescent="0.25">
      <c r="A953" s="10"/>
      <c r="B953" s="10"/>
      <c r="E953" s="8"/>
      <c r="F953" s="8"/>
      <c r="G953" s="8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8"/>
    </row>
    <row r="954" spans="1:21" x14ac:dyDescent="0.25">
      <c r="A954" s="10"/>
      <c r="B954" s="10"/>
      <c r="E954" s="8"/>
      <c r="F954" s="8"/>
      <c r="G954" s="8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8"/>
    </row>
    <row r="955" spans="1:21" x14ac:dyDescent="0.25">
      <c r="A955" s="10"/>
      <c r="B955" s="10"/>
      <c r="E955" s="8"/>
      <c r="F955" s="8"/>
      <c r="G955" s="8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8"/>
    </row>
    <row r="956" spans="1:21" x14ac:dyDescent="0.25">
      <c r="A956" s="10"/>
      <c r="B956" s="10"/>
      <c r="E956" s="8"/>
      <c r="F956" s="8"/>
      <c r="G956" s="8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8"/>
    </row>
    <row r="957" spans="1:21" x14ac:dyDescent="0.25">
      <c r="A957" s="10"/>
      <c r="B957" s="10"/>
      <c r="E957" s="8"/>
      <c r="F957" s="8"/>
      <c r="G957" s="8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8"/>
    </row>
    <row r="958" spans="1:21" x14ac:dyDescent="0.25">
      <c r="A958" s="10"/>
      <c r="B958" s="10"/>
      <c r="E958" s="8"/>
      <c r="F958" s="8"/>
      <c r="G958" s="8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8"/>
    </row>
    <row r="959" spans="1:21" x14ac:dyDescent="0.25">
      <c r="A959" s="10"/>
      <c r="B959" s="10"/>
      <c r="E959" s="8"/>
      <c r="F959" s="8"/>
      <c r="G959" s="8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8"/>
    </row>
    <row r="960" spans="1:21" x14ac:dyDescent="0.25">
      <c r="A960" s="10"/>
      <c r="B960" s="10"/>
      <c r="E960" s="8"/>
      <c r="F960" s="8"/>
      <c r="G960" s="8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8"/>
    </row>
    <row r="961" spans="1:21" x14ac:dyDescent="0.25">
      <c r="A961" s="10"/>
      <c r="B961" s="10"/>
      <c r="E961" s="8"/>
      <c r="F961" s="8"/>
      <c r="G961" s="8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8"/>
    </row>
    <row r="962" spans="1:21" x14ac:dyDescent="0.25">
      <c r="A962" s="10"/>
      <c r="B962" s="10"/>
      <c r="E962" s="8"/>
      <c r="F962" s="8"/>
      <c r="G962" s="8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8"/>
    </row>
    <row r="963" spans="1:21" x14ac:dyDescent="0.25">
      <c r="A963" s="10"/>
      <c r="B963" s="10"/>
      <c r="E963" s="8"/>
      <c r="F963" s="8"/>
      <c r="G963" s="8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8"/>
    </row>
    <row r="964" spans="1:21" x14ac:dyDescent="0.25">
      <c r="A964" s="10"/>
      <c r="B964" s="10"/>
      <c r="E964" s="8"/>
      <c r="F964" s="8"/>
      <c r="G964" s="8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8"/>
    </row>
    <row r="965" spans="1:21" x14ac:dyDescent="0.25">
      <c r="A965" s="10"/>
      <c r="B965" s="10"/>
      <c r="E965" s="8"/>
      <c r="F965" s="8"/>
      <c r="G965" s="8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8"/>
    </row>
    <row r="966" spans="1:21" x14ac:dyDescent="0.25">
      <c r="A966" s="10"/>
      <c r="B966" s="10"/>
      <c r="E966" s="8"/>
      <c r="F966" s="8"/>
      <c r="G966" s="8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8"/>
    </row>
    <row r="967" spans="1:21" x14ac:dyDescent="0.25">
      <c r="A967" s="10"/>
      <c r="B967" s="10"/>
      <c r="E967" s="8"/>
      <c r="F967" s="8"/>
      <c r="G967" s="8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8"/>
    </row>
    <row r="968" spans="1:21" x14ac:dyDescent="0.25">
      <c r="A968" s="10"/>
      <c r="B968" s="10"/>
      <c r="E968" s="8"/>
      <c r="F968" s="8"/>
      <c r="G968" s="8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8"/>
    </row>
    <row r="969" spans="1:21" x14ac:dyDescent="0.25">
      <c r="A969" s="10"/>
      <c r="B969" s="10"/>
      <c r="E969" s="8"/>
      <c r="F969" s="8"/>
      <c r="G969" s="8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8"/>
    </row>
    <row r="970" spans="1:21" x14ac:dyDescent="0.25">
      <c r="A970" s="10"/>
      <c r="B970" s="10"/>
      <c r="E970" s="8"/>
      <c r="F970" s="8"/>
      <c r="G970" s="8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8"/>
    </row>
    <row r="971" spans="1:21" x14ac:dyDescent="0.25">
      <c r="A971" s="10"/>
      <c r="B971" s="10"/>
      <c r="E971" s="8"/>
      <c r="F971" s="8"/>
      <c r="G971" s="8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8"/>
    </row>
    <row r="972" spans="1:21" x14ac:dyDescent="0.25">
      <c r="A972" s="10"/>
      <c r="B972" s="10"/>
      <c r="E972" s="8"/>
      <c r="F972" s="8"/>
      <c r="G972" s="8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8"/>
    </row>
    <row r="973" spans="1:21" x14ac:dyDescent="0.25">
      <c r="A973" s="10"/>
      <c r="B973" s="10"/>
      <c r="E973" s="8"/>
      <c r="F973" s="8"/>
      <c r="G973" s="8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8"/>
    </row>
    <row r="974" spans="1:21" x14ac:dyDescent="0.25">
      <c r="A974" s="10"/>
      <c r="B974" s="10"/>
      <c r="E974" s="8"/>
      <c r="F974" s="8"/>
      <c r="G974" s="8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8"/>
    </row>
    <row r="975" spans="1:21" x14ac:dyDescent="0.25">
      <c r="A975" s="10"/>
      <c r="B975" s="10"/>
      <c r="E975" s="8"/>
      <c r="F975" s="8"/>
      <c r="G975" s="8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8"/>
    </row>
    <row r="976" spans="1:21" x14ac:dyDescent="0.25">
      <c r="A976" s="10"/>
      <c r="B976" s="10"/>
      <c r="E976" s="8"/>
      <c r="F976" s="8"/>
      <c r="G976" s="8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8"/>
    </row>
    <row r="977" spans="1:21" x14ac:dyDescent="0.25">
      <c r="A977" s="10"/>
      <c r="B977" s="10"/>
      <c r="E977" s="8"/>
      <c r="F977" s="8"/>
      <c r="G977" s="8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8"/>
    </row>
    <row r="978" spans="1:21" x14ac:dyDescent="0.25">
      <c r="A978" s="10"/>
      <c r="B978" s="10"/>
      <c r="E978" s="8"/>
      <c r="F978" s="8"/>
      <c r="G978" s="8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8"/>
    </row>
    <row r="979" spans="1:21" x14ac:dyDescent="0.25">
      <c r="A979" s="10"/>
      <c r="B979" s="10"/>
      <c r="E979" s="8"/>
      <c r="F979" s="8"/>
      <c r="G979" s="8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8"/>
    </row>
    <row r="980" spans="1:21" x14ac:dyDescent="0.25">
      <c r="A980" s="10"/>
      <c r="B980" s="10"/>
      <c r="E980" s="8"/>
      <c r="F980" s="8"/>
      <c r="G980" s="8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8"/>
    </row>
    <row r="981" spans="1:21" x14ac:dyDescent="0.25">
      <c r="A981" s="10"/>
      <c r="B981" s="10"/>
      <c r="E981" s="8"/>
      <c r="F981" s="8"/>
      <c r="G981" s="8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8"/>
    </row>
    <row r="982" spans="1:21" x14ac:dyDescent="0.25">
      <c r="A982" s="10"/>
      <c r="B982" s="10"/>
      <c r="E982" s="8"/>
      <c r="F982" s="8"/>
      <c r="G982" s="8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8"/>
    </row>
    <row r="983" spans="1:21" x14ac:dyDescent="0.25">
      <c r="A983" s="10"/>
      <c r="B983" s="10"/>
      <c r="E983" s="8"/>
      <c r="F983" s="8"/>
      <c r="G983" s="8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8"/>
    </row>
    <row r="984" spans="1:21" x14ac:dyDescent="0.25">
      <c r="A984" s="10"/>
      <c r="B984" s="10"/>
      <c r="E984" s="8"/>
      <c r="F984" s="8"/>
      <c r="G984" s="8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8"/>
    </row>
    <row r="985" spans="1:21" x14ac:dyDescent="0.25">
      <c r="A985" s="10"/>
      <c r="B985" s="10"/>
      <c r="E985" s="8"/>
      <c r="F985" s="8"/>
      <c r="G985" s="8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8"/>
    </row>
    <row r="986" spans="1:21" x14ac:dyDescent="0.25">
      <c r="A986" s="10"/>
      <c r="B986" s="10"/>
      <c r="E986" s="8"/>
      <c r="F986" s="8"/>
      <c r="G986" s="8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8"/>
    </row>
    <row r="987" spans="1:21" x14ac:dyDescent="0.25">
      <c r="A987" s="10"/>
      <c r="B987" s="10"/>
      <c r="E987" s="8"/>
      <c r="F987" s="8"/>
      <c r="G987" s="8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8"/>
    </row>
    <row r="988" spans="1:21" x14ac:dyDescent="0.25">
      <c r="A988" s="10"/>
      <c r="B988" s="10"/>
      <c r="E988" s="8"/>
      <c r="F988" s="8"/>
      <c r="G988" s="8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8"/>
    </row>
    <row r="989" spans="1:21" x14ac:dyDescent="0.25">
      <c r="A989" s="10"/>
      <c r="B989" s="10"/>
      <c r="E989" s="8"/>
      <c r="F989" s="8"/>
      <c r="G989" s="8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8"/>
    </row>
    <row r="990" spans="1:21" x14ac:dyDescent="0.25">
      <c r="A990" s="10"/>
      <c r="B990" s="10"/>
      <c r="E990" s="8"/>
      <c r="F990" s="8"/>
      <c r="G990" s="8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8"/>
    </row>
    <row r="991" spans="1:21" x14ac:dyDescent="0.25">
      <c r="A991" s="10"/>
      <c r="B991" s="10"/>
      <c r="E991" s="8"/>
      <c r="F991" s="8"/>
      <c r="G991" s="8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8"/>
    </row>
    <row r="992" spans="1:21" x14ac:dyDescent="0.25">
      <c r="A992" s="10"/>
      <c r="B992" s="10"/>
      <c r="E992" s="8"/>
      <c r="F992" s="8"/>
      <c r="G992" s="8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8"/>
    </row>
    <row r="993" spans="1:21" x14ac:dyDescent="0.25">
      <c r="A993" s="10"/>
      <c r="B993" s="10"/>
      <c r="E993" s="8"/>
      <c r="F993" s="8"/>
      <c r="G993" s="8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8"/>
    </row>
    <row r="994" spans="1:21" x14ac:dyDescent="0.25">
      <c r="A994" s="10"/>
      <c r="B994" s="10"/>
      <c r="E994" s="8"/>
      <c r="F994" s="8"/>
      <c r="G994" s="8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8"/>
    </row>
    <row r="995" spans="1:21" x14ac:dyDescent="0.25">
      <c r="A995" s="10"/>
      <c r="B995" s="10"/>
      <c r="E995" s="8"/>
      <c r="F995" s="8"/>
      <c r="G995" s="8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8"/>
    </row>
    <row r="996" spans="1:21" x14ac:dyDescent="0.25">
      <c r="A996" s="10"/>
      <c r="B996" s="10"/>
      <c r="E996" s="8"/>
      <c r="F996" s="8"/>
      <c r="G996" s="8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8"/>
    </row>
    <row r="997" spans="1:21" x14ac:dyDescent="0.25">
      <c r="A997" s="10"/>
      <c r="B997" s="10"/>
      <c r="E997" s="8"/>
      <c r="F997" s="8"/>
      <c r="G997" s="8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8"/>
    </row>
    <row r="998" spans="1:21" x14ac:dyDescent="0.25">
      <c r="A998" s="10"/>
      <c r="B998" s="10"/>
      <c r="E998" s="8"/>
      <c r="F998" s="8"/>
      <c r="G998" s="8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8"/>
    </row>
  </sheetData>
  <autoFilter ref="A1:AV44">
    <sortState ref="A2:AW44">
      <sortCondition ref="A1:A44"/>
    </sortState>
  </autoFilter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T00; Tárgynév Analí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</dc:creator>
  <cp:lastModifiedBy>Nagy Katalin</cp:lastModifiedBy>
  <dcterms:created xsi:type="dcterms:W3CDTF">2016-12-19T09:44:20Z</dcterms:created>
  <dcterms:modified xsi:type="dcterms:W3CDTF">2017-01-20T14:26:31Z</dcterms:modified>
</cp:coreProperties>
</file>