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ontos dolgok\egyetem\phd\statlaborreform\negyedikgyak\"/>
    </mc:Choice>
  </mc:AlternateContent>
  <bookViews>
    <workbookView xWindow="0" yWindow="0" windowWidth="19200" windowHeight="8340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4" i="1" l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B12" i="1"/>
  <c r="B11" i="1"/>
  <c r="D16" i="1"/>
  <c r="D17" i="1"/>
  <c r="D18" i="1"/>
  <c r="D19" i="1"/>
  <c r="D20" i="1"/>
  <c r="D21" i="1"/>
  <c r="D22" i="1"/>
  <c r="D23" i="1"/>
  <c r="D24" i="1"/>
  <c r="D15" i="1"/>
  <c r="I27" i="1" l="1"/>
  <c r="I29" i="1" s="1"/>
  <c r="M27" i="1"/>
  <c r="M29" i="1" s="1"/>
  <c r="H27" i="1"/>
  <c r="H28" i="1" s="1"/>
  <c r="L27" i="1"/>
  <c r="L28" i="1" s="1"/>
  <c r="P27" i="1"/>
  <c r="P29" i="1" s="1"/>
  <c r="G27" i="1"/>
  <c r="G28" i="1" s="1"/>
  <c r="K27" i="1"/>
  <c r="K28" i="1" s="1"/>
  <c r="O27" i="1"/>
  <c r="O28" i="1" s="1"/>
  <c r="Q27" i="1"/>
  <c r="Q29" i="1" s="1"/>
  <c r="E27" i="1"/>
  <c r="E29" i="1" s="1"/>
  <c r="F27" i="1"/>
  <c r="F29" i="1" s="1"/>
  <c r="J27" i="1"/>
  <c r="J29" i="1" s="1"/>
  <c r="N27" i="1"/>
  <c r="N28" i="1" s="1"/>
  <c r="R27" i="1"/>
  <c r="R29" i="1" s="1"/>
  <c r="H29" i="1"/>
  <c r="D27" i="1"/>
  <c r="I28" i="1" l="1"/>
  <c r="M28" i="1"/>
  <c r="K29" i="1"/>
  <c r="F28" i="1"/>
  <c r="O29" i="1"/>
  <c r="L29" i="1"/>
  <c r="J28" i="1"/>
  <c r="E28" i="1"/>
  <c r="G29" i="1"/>
  <c r="P28" i="1"/>
  <c r="R28" i="1"/>
  <c r="N29" i="1"/>
  <c r="Q28" i="1"/>
  <c r="D28" i="1"/>
  <c r="D29" i="1"/>
</calcChain>
</file>

<file path=xl/sharedStrings.xml><?xml version="1.0" encoding="utf-8"?>
<sst xmlns="http://schemas.openxmlformats.org/spreadsheetml/2006/main" count="9" uniqueCount="9">
  <si>
    <t>normális eloszlás ismeretlen várható értéke</t>
  </si>
  <si>
    <t>ismert szórás</t>
  </si>
  <si>
    <t>szignifikancia szint</t>
  </si>
  <si>
    <t>tévedés valószínűsége</t>
  </si>
  <si>
    <t>U_{Epsz/2}</t>
  </si>
  <si>
    <t>átlag</t>
  </si>
  <si>
    <t>alsóhatár</t>
  </si>
  <si>
    <t>felsőhatár</t>
  </si>
  <si>
    <t>igazi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</si>
</sst>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>
        <c:manualLayout>
          <c:layoutTarget val="inner"/>
          <c:xMode val="edge"/>
          <c:yMode val="edge"/>
          <c:x val="8.2025371828521432E-2"/>
          <c:y val="2.8194444444444446E-2"/>
          <c:w val="0.87753018372703417"/>
          <c:h val="0.72088764946048411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Munka1!$D$26:$R$26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xVal>
          <c:yVal>
            <c:numRef>
              <c:f>Munka1!$D$28:$R$28</c:f>
              <c:numCache>
                <c:formatCode>General</c:formatCode>
                <c:ptCount val="15"/>
                <c:pt idx="0">
                  <c:v>174.30146507231106</c:v>
                </c:pt>
                <c:pt idx="1">
                  <c:v>179.66246363257125</c:v>
                </c:pt>
                <c:pt idx="2">
                  <c:v>176.15234032028704</c:v>
                </c:pt>
                <c:pt idx="3">
                  <c:v>177.07787733677804</c:v>
                </c:pt>
                <c:pt idx="4">
                  <c:v>176.78798720400147</c:v>
                </c:pt>
                <c:pt idx="5">
                  <c:v>178.28026216804258</c:v>
                </c:pt>
                <c:pt idx="6">
                  <c:v>175.15822543118099</c:v>
                </c:pt>
                <c:pt idx="7">
                  <c:v>174.10516314690688</c:v>
                </c:pt>
                <c:pt idx="8">
                  <c:v>174.55520109334898</c:v>
                </c:pt>
                <c:pt idx="9">
                  <c:v>176.01904826045237</c:v>
                </c:pt>
                <c:pt idx="10">
                  <c:v>175.11589144932165</c:v>
                </c:pt>
                <c:pt idx="11">
                  <c:v>176.71773410143732</c:v>
                </c:pt>
                <c:pt idx="12">
                  <c:v>176.35519904613483</c:v>
                </c:pt>
                <c:pt idx="13">
                  <c:v>177.36300130056568</c:v>
                </c:pt>
                <c:pt idx="14">
                  <c:v>176.03976857877376</c:v>
                </c:pt>
              </c:numCache>
            </c:numRef>
          </c:yVal>
          <c:smooth val="0"/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Munka1!$D$26:$R$26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xVal>
          <c:yVal>
            <c:numRef>
              <c:f>Munka1!$D$29:$R$29</c:f>
              <c:numCache>
                <c:formatCode>General</c:formatCode>
                <c:ptCount val="15"/>
                <c:pt idx="0">
                  <c:v>181.58354250256886</c:v>
                </c:pt>
                <c:pt idx="1">
                  <c:v>186.94454106282905</c:v>
                </c:pt>
                <c:pt idx="2">
                  <c:v>183.43441775054484</c:v>
                </c:pt>
                <c:pt idx="3">
                  <c:v>184.35995476703584</c:v>
                </c:pt>
                <c:pt idx="4">
                  <c:v>184.07006463425927</c:v>
                </c:pt>
                <c:pt idx="5">
                  <c:v>185.56233959830038</c:v>
                </c:pt>
                <c:pt idx="6">
                  <c:v>182.44030286143879</c:v>
                </c:pt>
                <c:pt idx="7">
                  <c:v>181.38724057716468</c:v>
                </c:pt>
                <c:pt idx="8">
                  <c:v>181.83727852360678</c:v>
                </c:pt>
                <c:pt idx="9">
                  <c:v>183.30112569071017</c:v>
                </c:pt>
                <c:pt idx="10">
                  <c:v>182.39796887957945</c:v>
                </c:pt>
                <c:pt idx="11">
                  <c:v>183.99981153169512</c:v>
                </c:pt>
                <c:pt idx="12">
                  <c:v>183.63727647639263</c:v>
                </c:pt>
                <c:pt idx="13">
                  <c:v>184.64507873082349</c:v>
                </c:pt>
                <c:pt idx="14">
                  <c:v>183.32184600903156</c:v>
                </c:pt>
              </c:numCache>
            </c:numRef>
          </c:yVal>
          <c:smooth val="0"/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Munka1!$D$26:$R$26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xVal>
          <c:yVal>
            <c:numRef>
              <c:f>Munka1!$D$30:$R$30</c:f>
              <c:numCache>
                <c:formatCode>General</c:formatCode>
                <c:ptCount val="15"/>
                <c:pt idx="0">
                  <c:v>180</c:v>
                </c:pt>
                <c:pt idx="1">
                  <c:v>180</c:v>
                </c:pt>
                <c:pt idx="2">
                  <c:v>180</c:v>
                </c:pt>
                <c:pt idx="3">
                  <c:v>180</c:v>
                </c:pt>
                <c:pt idx="4">
                  <c:v>180</c:v>
                </c:pt>
                <c:pt idx="5">
                  <c:v>180</c:v>
                </c:pt>
                <c:pt idx="6">
                  <c:v>180</c:v>
                </c:pt>
                <c:pt idx="7">
                  <c:v>180</c:v>
                </c:pt>
                <c:pt idx="8">
                  <c:v>180</c:v>
                </c:pt>
                <c:pt idx="9">
                  <c:v>180</c:v>
                </c:pt>
                <c:pt idx="10">
                  <c:v>180</c:v>
                </c:pt>
                <c:pt idx="11">
                  <c:v>180</c:v>
                </c:pt>
                <c:pt idx="12">
                  <c:v>180</c:v>
                </c:pt>
                <c:pt idx="13">
                  <c:v>180</c:v>
                </c:pt>
                <c:pt idx="14">
                  <c:v>180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3073336"/>
        <c:axId val="473072944"/>
      </c:scatterChart>
      <c:valAx>
        <c:axId val="473073336"/>
        <c:scaling>
          <c:orientation val="minMax"/>
          <c:max val="1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73072944"/>
        <c:crosses val="autoZero"/>
        <c:crossBetween val="midCat"/>
        <c:majorUnit val="2"/>
        <c:minorUnit val="0.5"/>
      </c:valAx>
      <c:valAx>
        <c:axId val="473072944"/>
        <c:scaling>
          <c:orientation val="minMax"/>
          <c:max val="195"/>
          <c:min val="16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73073336"/>
        <c:crosses val="autoZero"/>
        <c:crossBetween val="midCat"/>
        <c:majorUnit val="5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542925</xdr:colOff>
      <xdr:row>23</xdr:row>
      <xdr:rowOff>57149</xdr:rowOff>
    </xdr:from>
    <xdr:to>
      <xdr:col>17</xdr:col>
      <xdr:colOff>66675</xdr:colOff>
      <xdr:row>44</xdr:row>
      <xdr:rowOff>85724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abSelected="1" topLeftCell="E11" workbookViewId="0">
      <selection activeCell="L13" sqref="L13"/>
    </sheetView>
  </sheetViews>
  <sheetFormatPr defaultRowHeight="15" x14ac:dyDescent="0.25"/>
  <cols>
    <col min="1" max="1" width="44" customWidth="1"/>
  </cols>
  <sheetData>
    <row r="1" spans="1:18" x14ac:dyDescent="0.25">
      <c r="A1" t="s">
        <v>0</v>
      </c>
      <c r="B1">
        <v>180</v>
      </c>
    </row>
    <row r="9" spans="1:18" x14ac:dyDescent="0.25">
      <c r="A9" t="s">
        <v>1</v>
      </c>
      <c r="B9">
        <v>7</v>
      </c>
    </row>
    <row r="10" spans="1:18" x14ac:dyDescent="0.25">
      <c r="A10" t="s">
        <v>2</v>
      </c>
      <c r="B10">
        <v>0.9</v>
      </c>
    </row>
    <row r="11" spans="1:18" x14ac:dyDescent="0.25">
      <c r="A11" t="s">
        <v>3</v>
      </c>
      <c r="B11">
        <f>1-B10</f>
        <v>9.9999999999999978E-2</v>
      </c>
    </row>
    <row r="12" spans="1:18" x14ac:dyDescent="0.25">
      <c r="A12" t="s">
        <v>4</v>
      </c>
      <c r="B12">
        <f>_xlfn.NORM.INV(1-(B11/2),0,1)</f>
        <v>1.6448536269514715</v>
      </c>
    </row>
    <row r="15" spans="1:18" x14ac:dyDescent="0.25">
      <c r="C15">
        <v>1</v>
      </c>
      <c r="D15">
        <f ca="1">_xlfn.NORM.INV(RAND(),$B$1,$B$9)</f>
        <v>167.36416155167561</v>
      </c>
      <c r="E15">
        <f t="shared" ref="E15:R15" ca="1" si="0">_xlfn.NORM.INV(RAND(),$B$1,$B$9)</f>
        <v>183.26967712656065</v>
      </c>
      <c r="F15">
        <f t="shared" ca="1" si="0"/>
        <v>187.01951123880553</v>
      </c>
      <c r="G15">
        <f t="shared" ca="1" si="0"/>
        <v>185.36333430215188</v>
      </c>
      <c r="H15">
        <f t="shared" ca="1" si="0"/>
        <v>172.60037569726288</v>
      </c>
      <c r="I15">
        <f t="shared" ca="1" si="0"/>
        <v>187.39913491298904</v>
      </c>
      <c r="J15">
        <f t="shared" ca="1" si="0"/>
        <v>180.66061034322706</v>
      </c>
      <c r="K15">
        <f t="shared" ca="1" si="0"/>
        <v>185.43229347159667</v>
      </c>
      <c r="L15">
        <f t="shared" ca="1" si="0"/>
        <v>175.5238263603832</v>
      </c>
      <c r="M15">
        <f t="shared" ca="1" si="0"/>
        <v>188.02706269275424</v>
      </c>
      <c r="N15">
        <f t="shared" ca="1" si="0"/>
        <v>183.74613396181613</v>
      </c>
      <c r="O15">
        <f t="shared" ca="1" si="0"/>
        <v>180.44648069181986</v>
      </c>
      <c r="P15">
        <f t="shared" ca="1" si="0"/>
        <v>172.91713003916018</v>
      </c>
      <c r="Q15">
        <f t="shared" ca="1" si="0"/>
        <v>183.00066412185879</v>
      </c>
      <c r="R15">
        <f t="shared" ca="1" si="0"/>
        <v>178.00257597020337</v>
      </c>
    </row>
    <row r="16" spans="1:18" x14ac:dyDescent="0.25">
      <c r="C16">
        <v>2</v>
      </c>
      <c r="D16">
        <f t="shared" ref="D16:R24" ca="1" si="1">_xlfn.NORM.INV(RAND(),$B$1,$B$9)</f>
        <v>172.69899716319904</v>
      </c>
      <c r="E16">
        <f t="shared" ca="1" si="1"/>
        <v>183.11862701839991</v>
      </c>
      <c r="F16">
        <f t="shared" ca="1" si="1"/>
        <v>175.64461017470811</v>
      </c>
      <c r="G16">
        <f t="shared" ca="1" si="1"/>
        <v>186.3410312915247</v>
      </c>
      <c r="H16">
        <f t="shared" ca="1" si="1"/>
        <v>175.28296040038367</v>
      </c>
      <c r="I16">
        <f t="shared" ca="1" si="1"/>
        <v>177.22576411979989</v>
      </c>
      <c r="J16">
        <f t="shared" ca="1" si="1"/>
        <v>172.56455206821153</v>
      </c>
      <c r="K16">
        <f t="shared" ca="1" si="1"/>
        <v>167.4357643820025</v>
      </c>
      <c r="L16">
        <f t="shared" ca="1" si="1"/>
        <v>175.70799123445337</v>
      </c>
      <c r="M16">
        <f t="shared" ca="1" si="1"/>
        <v>176.20139644384602</v>
      </c>
      <c r="N16">
        <f t="shared" ca="1" si="1"/>
        <v>183.03383787786061</v>
      </c>
      <c r="O16">
        <f t="shared" ca="1" si="1"/>
        <v>176.6691696952916</v>
      </c>
      <c r="P16">
        <f t="shared" ca="1" si="1"/>
        <v>187.19022466858732</v>
      </c>
      <c r="Q16">
        <f t="shared" ca="1" si="1"/>
        <v>182.21835392500867</v>
      </c>
      <c r="R16">
        <f t="shared" ca="1" si="1"/>
        <v>193.29788284736662</v>
      </c>
    </row>
    <row r="17" spans="3:18" x14ac:dyDescent="0.25">
      <c r="C17">
        <v>3</v>
      </c>
      <c r="D17">
        <f t="shared" ca="1" si="1"/>
        <v>178.83376148528359</v>
      </c>
      <c r="E17">
        <f t="shared" ca="1" si="1"/>
        <v>194.05038765621575</v>
      </c>
      <c r="F17">
        <f t="shared" ca="1" si="1"/>
        <v>173.92924190090798</v>
      </c>
      <c r="G17">
        <f t="shared" ca="1" si="1"/>
        <v>170.67316207793576</v>
      </c>
      <c r="H17">
        <f t="shared" ca="1" si="1"/>
        <v>179.21513663234353</v>
      </c>
      <c r="I17">
        <f t="shared" ca="1" si="1"/>
        <v>176.53986627445934</v>
      </c>
      <c r="J17">
        <f t="shared" ca="1" si="1"/>
        <v>181.33088905879799</v>
      </c>
      <c r="K17">
        <f t="shared" ca="1" si="1"/>
        <v>181.74754730000154</v>
      </c>
      <c r="L17">
        <f t="shared" ca="1" si="1"/>
        <v>170.76954180835094</v>
      </c>
      <c r="M17">
        <f t="shared" ca="1" si="1"/>
        <v>185.14979316352046</v>
      </c>
      <c r="N17">
        <f t="shared" ca="1" si="1"/>
        <v>174.24241436320528</v>
      </c>
      <c r="O17">
        <f t="shared" ca="1" si="1"/>
        <v>177.22108342902152</v>
      </c>
      <c r="P17">
        <f t="shared" ca="1" si="1"/>
        <v>183.43821551170598</v>
      </c>
      <c r="Q17">
        <f t="shared" ca="1" si="1"/>
        <v>178.46046973246405</v>
      </c>
      <c r="R17">
        <f t="shared" ca="1" si="1"/>
        <v>185.01557360223043</v>
      </c>
    </row>
    <row r="18" spans="3:18" x14ac:dyDescent="0.25">
      <c r="C18">
        <v>4</v>
      </c>
      <c r="D18">
        <f t="shared" ca="1" si="1"/>
        <v>178.31019120915926</v>
      </c>
      <c r="E18">
        <f t="shared" ca="1" si="1"/>
        <v>185.02799061856862</v>
      </c>
      <c r="F18">
        <f t="shared" ca="1" si="1"/>
        <v>181.7164335074292</v>
      </c>
      <c r="G18">
        <f t="shared" ca="1" si="1"/>
        <v>175.78275612410025</v>
      </c>
      <c r="H18">
        <f t="shared" ca="1" si="1"/>
        <v>177.98128338960953</v>
      </c>
      <c r="I18">
        <f t="shared" ca="1" si="1"/>
        <v>174.65307691250294</v>
      </c>
      <c r="J18">
        <f t="shared" ca="1" si="1"/>
        <v>179.95886675554644</v>
      </c>
      <c r="K18">
        <f t="shared" ca="1" si="1"/>
        <v>165.33082989953206</v>
      </c>
      <c r="L18">
        <f t="shared" ca="1" si="1"/>
        <v>194.88096742269741</v>
      </c>
      <c r="M18">
        <f t="shared" ca="1" si="1"/>
        <v>175.37351633607162</v>
      </c>
      <c r="N18">
        <f t="shared" ca="1" si="1"/>
        <v>171.31894718100955</v>
      </c>
      <c r="O18">
        <f t="shared" ca="1" si="1"/>
        <v>175.88283530177065</v>
      </c>
      <c r="P18">
        <f t="shared" ca="1" si="1"/>
        <v>180.95031549004759</v>
      </c>
      <c r="Q18">
        <f t="shared" ca="1" si="1"/>
        <v>182.7081160247688</v>
      </c>
      <c r="R18">
        <f t="shared" ca="1" si="1"/>
        <v>172.47623662929141</v>
      </c>
    </row>
    <row r="19" spans="3:18" x14ac:dyDescent="0.25">
      <c r="C19">
        <v>5</v>
      </c>
      <c r="D19">
        <f t="shared" ca="1" si="1"/>
        <v>177.2152188327095</v>
      </c>
      <c r="E19">
        <f t="shared" ca="1" si="1"/>
        <v>182.22668239204327</v>
      </c>
      <c r="F19">
        <f t="shared" ca="1" si="1"/>
        <v>177.19960118427949</v>
      </c>
      <c r="G19">
        <f t="shared" ca="1" si="1"/>
        <v>185.72725593454351</v>
      </c>
      <c r="H19">
        <f t="shared" ca="1" si="1"/>
        <v>183.94206564073815</v>
      </c>
      <c r="I19">
        <f t="shared" ca="1" si="1"/>
        <v>185.04218541968811</v>
      </c>
      <c r="J19">
        <f t="shared" ca="1" si="1"/>
        <v>184.13928221541235</v>
      </c>
      <c r="K19">
        <f t="shared" ca="1" si="1"/>
        <v>186.40430525050405</v>
      </c>
      <c r="L19">
        <f t="shared" ca="1" si="1"/>
        <v>185.17435496174463</v>
      </c>
      <c r="M19">
        <f t="shared" ca="1" si="1"/>
        <v>188.14921617547523</v>
      </c>
      <c r="N19">
        <f t="shared" ca="1" si="1"/>
        <v>192.22529722035875</v>
      </c>
      <c r="O19">
        <f t="shared" ca="1" si="1"/>
        <v>186.30955050679043</v>
      </c>
      <c r="P19">
        <f t="shared" ca="1" si="1"/>
        <v>184.01253431028786</v>
      </c>
      <c r="Q19">
        <f t="shared" ca="1" si="1"/>
        <v>175.69734930389154</v>
      </c>
      <c r="R19">
        <f t="shared" ca="1" si="1"/>
        <v>165.70790444096957</v>
      </c>
    </row>
    <row r="20" spans="3:18" x14ac:dyDescent="0.25">
      <c r="C20">
        <v>6</v>
      </c>
      <c r="D20">
        <f t="shared" ca="1" si="1"/>
        <v>183.95220895500762</v>
      </c>
      <c r="E20">
        <f t="shared" ca="1" si="1"/>
        <v>170.17512203969548</v>
      </c>
      <c r="F20">
        <f t="shared" ca="1" si="1"/>
        <v>176.30256563270419</v>
      </c>
      <c r="G20">
        <f t="shared" ca="1" si="1"/>
        <v>183.2124720158148</v>
      </c>
      <c r="H20">
        <f t="shared" ca="1" si="1"/>
        <v>189.97037634511008</v>
      </c>
      <c r="I20">
        <f t="shared" ca="1" si="1"/>
        <v>181.7757984458234</v>
      </c>
      <c r="J20">
        <f t="shared" ca="1" si="1"/>
        <v>188.77312707227114</v>
      </c>
      <c r="K20">
        <f t="shared" ca="1" si="1"/>
        <v>171.29232786145721</v>
      </c>
      <c r="L20">
        <f t="shared" ca="1" si="1"/>
        <v>181.9402789624381</v>
      </c>
      <c r="M20">
        <f t="shared" ca="1" si="1"/>
        <v>172.78236093885872</v>
      </c>
      <c r="N20">
        <f t="shared" ca="1" si="1"/>
        <v>176.25024358646203</v>
      </c>
      <c r="O20">
        <f t="shared" ca="1" si="1"/>
        <v>185.68119906981798</v>
      </c>
      <c r="P20">
        <f t="shared" ca="1" si="1"/>
        <v>172.6793258813334</v>
      </c>
      <c r="Q20">
        <f t="shared" ca="1" si="1"/>
        <v>190.22172114658716</v>
      </c>
      <c r="R20">
        <f t="shared" ca="1" si="1"/>
        <v>186.44603669386859</v>
      </c>
    </row>
    <row r="21" spans="3:18" x14ac:dyDescent="0.25">
      <c r="C21">
        <v>7</v>
      </c>
      <c r="D21">
        <f t="shared" ca="1" si="1"/>
        <v>185.01724469028071</v>
      </c>
      <c r="E21">
        <f t="shared" ca="1" si="1"/>
        <v>182.54756738909816</v>
      </c>
      <c r="F21">
        <f t="shared" ca="1" si="1"/>
        <v>189.68199863046672</v>
      </c>
      <c r="G21">
        <f t="shared" ca="1" si="1"/>
        <v>187.68505769466958</v>
      </c>
      <c r="H21">
        <f t="shared" ca="1" si="1"/>
        <v>185.30813878706908</v>
      </c>
      <c r="I21">
        <f t="shared" ca="1" si="1"/>
        <v>176.45699975666335</v>
      </c>
      <c r="J21">
        <f t="shared" ca="1" si="1"/>
        <v>168.87455819326215</v>
      </c>
      <c r="K21">
        <f t="shared" ca="1" si="1"/>
        <v>181.19195855897402</v>
      </c>
      <c r="L21">
        <f t="shared" ca="1" si="1"/>
        <v>180.18289291012661</v>
      </c>
      <c r="M21">
        <f t="shared" ca="1" si="1"/>
        <v>179.8243039455148</v>
      </c>
      <c r="N21">
        <f t="shared" ca="1" si="1"/>
        <v>182.32592452187481</v>
      </c>
      <c r="O21">
        <f t="shared" ca="1" si="1"/>
        <v>185.83676977818254</v>
      </c>
      <c r="P21">
        <f t="shared" ca="1" si="1"/>
        <v>175.35053134440756</v>
      </c>
      <c r="Q21">
        <f t="shared" ca="1" si="1"/>
        <v>171.78058501076052</v>
      </c>
      <c r="R21">
        <f t="shared" ca="1" si="1"/>
        <v>173.57639393452106</v>
      </c>
    </row>
    <row r="22" spans="3:18" x14ac:dyDescent="0.25">
      <c r="C22">
        <v>8</v>
      </c>
      <c r="D22">
        <f t="shared" ca="1" si="1"/>
        <v>176.6463216979356</v>
      </c>
      <c r="E22">
        <f t="shared" ca="1" si="1"/>
        <v>181.94063960237929</v>
      </c>
      <c r="F22">
        <f t="shared" ca="1" si="1"/>
        <v>185.3403311291508</v>
      </c>
      <c r="G22">
        <f t="shared" ca="1" si="1"/>
        <v>179.64914206538813</v>
      </c>
      <c r="H22">
        <f t="shared" ca="1" si="1"/>
        <v>184.19370255367343</v>
      </c>
      <c r="I22">
        <f t="shared" ca="1" si="1"/>
        <v>182.0638054473026</v>
      </c>
      <c r="J22">
        <f t="shared" ca="1" si="1"/>
        <v>188.48827142883718</v>
      </c>
      <c r="K22">
        <f t="shared" ca="1" si="1"/>
        <v>179.05916777272446</v>
      </c>
      <c r="L22">
        <f t="shared" ca="1" si="1"/>
        <v>164.38345683511179</v>
      </c>
      <c r="M22">
        <f t="shared" ca="1" si="1"/>
        <v>168.94655874388167</v>
      </c>
      <c r="N22">
        <f t="shared" ca="1" si="1"/>
        <v>176.91126570184991</v>
      </c>
      <c r="O22">
        <f t="shared" ca="1" si="1"/>
        <v>182.23622198362145</v>
      </c>
      <c r="P22">
        <f t="shared" ca="1" si="1"/>
        <v>186.08479928952835</v>
      </c>
      <c r="Q22">
        <f t="shared" ca="1" si="1"/>
        <v>184.79458716391164</v>
      </c>
      <c r="R22">
        <f t="shared" ca="1" si="1"/>
        <v>179.68196981050085</v>
      </c>
    </row>
    <row r="23" spans="3:18" x14ac:dyDescent="0.25">
      <c r="C23">
        <v>9</v>
      </c>
      <c r="D23">
        <f t="shared" ca="1" si="1"/>
        <v>176.51619834185973</v>
      </c>
      <c r="E23">
        <f t="shared" ca="1" si="1"/>
        <v>181.55671183964466</v>
      </c>
      <c r="F23">
        <f t="shared" ca="1" si="1"/>
        <v>166.80869146460293</v>
      </c>
      <c r="G23">
        <f t="shared" ca="1" si="1"/>
        <v>175.1211458156115</v>
      </c>
      <c r="H23">
        <f t="shared" ca="1" si="1"/>
        <v>180.80144305074839</v>
      </c>
      <c r="I23">
        <f t="shared" ca="1" si="1"/>
        <v>186.03016728863577</v>
      </c>
      <c r="J23">
        <f t="shared" ca="1" si="1"/>
        <v>170.7171486458395</v>
      </c>
      <c r="K23">
        <f t="shared" ca="1" si="1"/>
        <v>170.28607918559177</v>
      </c>
      <c r="L23">
        <f t="shared" ca="1" si="1"/>
        <v>174.46775368897161</v>
      </c>
      <c r="M23">
        <f t="shared" ca="1" si="1"/>
        <v>176.68023067379897</v>
      </c>
      <c r="N23">
        <f t="shared" ca="1" si="1"/>
        <v>179.68691269502489</v>
      </c>
      <c r="O23">
        <f t="shared" ca="1" si="1"/>
        <v>177.40698802588659</v>
      </c>
      <c r="P23">
        <f t="shared" ca="1" si="1"/>
        <v>181.28452394174519</v>
      </c>
      <c r="Q23">
        <f t="shared" ca="1" si="1"/>
        <v>177.401393724825</v>
      </c>
      <c r="R23">
        <f t="shared" ca="1" si="1"/>
        <v>171.14565968927405</v>
      </c>
    </row>
    <row r="24" spans="3:18" x14ac:dyDescent="0.25">
      <c r="C24">
        <v>10</v>
      </c>
      <c r="D24">
        <f t="shared" ca="1" si="1"/>
        <v>182.87073394728887</v>
      </c>
      <c r="E24">
        <f t="shared" ca="1" si="1"/>
        <v>189.12161779439552</v>
      </c>
      <c r="F24">
        <f t="shared" ca="1" si="1"/>
        <v>184.29080549110424</v>
      </c>
      <c r="G24">
        <f t="shared" ca="1" si="1"/>
        <v>177.63380319732957</v>
      </c>
      <c r="H24">
        <f t="shared" ca="1" si="1"/>
        <v>174.9947766943649</v>
      </c>
      <c r="I24">
        <f t="shared" ca="1" si="1"/>
        <v>192.02621025385031</v>
      </c>
      <c r="J24">
        <f t="shared" ca="1" si="1"/>
        <v>172.48533568169387</v>
      </c>
      <c r="K24">
        <f t="shared" ca="1" si="1"/>
        <v>189.28174493797354</v>
      </c>
      <c r="L24">
        <f t="shared" ca="1" si="1"/>
        <v>178.93133390050136</v>
      </c>
      <c r="M24">
        <f t="shared" ca="1" si="1"/>
        <v>185.46643064209087</v>
      </c>
      <c r="N24">
        <f t="shared" ca="1" si="1"/>
        <v>167.82832453504327</v>
      </c>
      <c r="O24">
        <f t="shared" ca="1" si="1"/>
        <v>175.89742968345942</v>
      </c>
      <c r="P24">
        <f t="shared" ca="1" si="1"/>
        <v>176.05477713583403</v>
      </c>
      <c r="Q24">
        <f t="shared" ca="1" si="1"/>
        <v>183.75716000286965</v>
      </c>
      <c r="R24">
        <f t="shared" ca="1" si="1"/>
        <v>191.45783932080062</v>
      </c>
    </row>
    <row r="26" spans="3:18" x14ac:dyDescent="0.25">
      <c r="D26">
        <v>1</v>
      </c>
      <c r="E26">
        <v>2</v>
      </c>
      <c r="F26">
        <v>3</v>
      </c>
      <c r="G26">
        <v>4</v>
      </c>
      <c r="H26">
        <v>5</v>
      </c>
      <c r="I26">
        <v>6</v>
      </c>
      <c r="J26">
        <v>7</v>
      </c>
      <c r="K26">
        <v>8</v>
      </c>
      <c r="L26">
        <v>9</v>
      </c>
      <c r="M26">
        <v>10</v>
      </c>
      <c r="N26">
        <v>11</v>
      </c>
      <c r="O26">
        <v>12</v>
      </c>
      <c r="P26">
        <v>13</v>
      </c>
      <c r="Q26">
        <v>14</v>
      </c>
      <c r="R26">
        <v>15</v>
      </c>
    </row>
    <row r="27" spans="3:18" x14ac:dyDescent="0.25">
      <c r="C27" t="s">
        <v>5</v>
      </c>
      <c r="D27">
        <f ca="1">AVERAGE(D15:D24)</f>
        <v>177.94250378743996</v>
      </c>
      <c r="E27">
        <f ca="1">AVERAGE(E15:E24)</f>
        <v>183.30350234770015</v>
      </c>
      <c r="F27">
        <f t="shared" ref="F27:R27" ca="1" si="2">AVERAGE(F15:F24)</f>
        <v>179.79337903541594</v>
      </c>
      <c r="G27">
        <f t="shared" ca="1" si="2"/>
        <v>180.71891605190694</v>
      </c>
      <c r="H27">
        <f t="shared" ca="1" si="2"/>
        <v>180.42902591913037</v>
      </c>
      <c r="I27">
        <f t="shared" ca="1" si="2"/>
        <v>181.92130088317148</v>
      </c>
      <c r="J27">
        <f t="shared" ca="1" si="2"/>
        <v>178.79926414630989</v>
      </c>
      <c r="K27">
        <f t="shared" ca="1" si="2"/>
        <v>177.74620186203578</v>
      </c>
      <c r="L27">
        <f t="shared" ca="1" si="2"/>
        <v>178.19623980847788</v>
      </c>
      <c r="M27">
        <f t="shared" ca="1" si="2"/>
        <v>179.66008697558127</v>
      </c>
      <c r="N27">
        <f t="shared" ca="1" si="2"/>
        <v>178.75693016445055</v>
      </c>
      <c r="O27">
        <f t="shared" ca="1" si="2"/>
        <v>180.35877281656622</v>
      </c>
      <c r="P27">
        <f t="shared" ca="1" si="2"/>
        <v>179.99623776126373</v>
      </c>
      <c r="Q27">
        <f t="shared" ca="1" si="2"/>
        <v>181.00404001569459</v>
      </c>
      <c r="R27">
        <f t="shared" ca="1" si="2"/>
        <v>179.68080729390266</v>
      </c>
    </row>
    <row r="28" spans="3:18" x14ac:dyDescent="0.25">
      <c r="C28" t="s">
        <v>6</v>
      </c>
      <c r="D28" s="1">
        <f ca="1">D27-($B$12*$B$9/SQRT(10))</f>
        <v>174.30146507231106</v>
      </c>
      <c r="E28" s="1">
        <f ca="1">E27-($B$12*$B$9/SQRT(10))</f>
        <v>179.66246363257125</v>
      </c>
      <c r="F28" s="1">
        <f t="shared" ref="F28:R28" ca="1" si="3">F27-($B$12*$B$9/SQRT(10))</f>
        <v>176.15234032028704</v>
      </c>
      <c r="G28" s="1">
        <f t="shared" ca="1" si="3"/>
        <v>177.07787733677804</v>
      </c>
      <c r="H28" s="1">
        <f t="shared" ca="1" si="3"/>
        <v>176.78798720400147</v>
      </c>
      <c r="I28" s="1">
        <f t="shared" ca="1" si="3"/>
        <v>178.28026216804258</v>
      </c>
      <c r="J28" s="1">
        <f t="shared" ca="1" si="3"/>
        <v>175.15822543118099</v>
      </c>
      <c r="K28" s="1">
        <f t="shared" ca="1" si="3"/>
        <v>174.10516314690688</v>
      </c>
      <c r="L28" s="1">
        <f t="shared" ca="1" si="3"/>
        <v>174.55520109334898</v>
      </c>
      <c r="M28" s="1">
        <f t="shared" ca="1" si="3"/>
        <v>176.01904826045237</v>
      </c>
      <c r="N28" s="1">
        <f t="shared" ca="1" si="3"/>
        <v>175.11589144932165</v>
      </c>
      <c r="O28" s="1">
        <f t="shared" ca="1" si="3"/>
        <v>176.71773410143732</v>
      </c>
      <c r="P28" s="1">
        <f t="shared" ca="1" si="3"/>
        <v>176.35519904613483</v>
      </c>
      <c r="Q28" s="1">
        <f t="shared" ca="1" si="3"/>
        <v>177.36300130056568</v>
      </c>
      <c r="R28" s="1">
        <f t="shared" ca="1" si="3"/>
        <v>176.03976857877376</v>
      </c>
    </row>
    <row r="29" spans="3:18" x14ac:dyDescent="0.25">
      <c r="C29" t="s">
        <v>7</v>
      </c>
      <c r="D29" s="1">
        <f ca="1">D27+($B$12*$B$9/SQRT(10))</f>
        <v>181.58354250256886</v>
      </c>
      <c r="E29" s="1">
        <f ca="1">E27+($B$12*$B$9/SQRT(10))</f>
        <v>186.94454106282905</v>
      </c>
      <c r="F29" s="1">
        <f t="shared" ref="F29:R29" ca="1" si="4">F27+($B$12*$B$9/SQRT(10))</f>
        <v>183.43441775054484</v>
      </c>
      <c r="G29" s="1">
        <f t="shared" ca="1" si="4"/>
        <v>184.35995476703584</v>
      </c>
      <c r="H29" s="1">
        <f t="shared" ca="1" si="4"/>
        <v>184.07006463425927</v>
      </c>
      <c r="I29" s="1">
        <f t="shared" ca="1" si="4"/>
        <v>185.56233959830038</v>
      </c>
      <c r="J29" s="1">
        <f t="shared" ca="1" si="4"/>
        <v>182.44030286143879</v>
      </c>
      <c r="K29" s="1">
        <f t="shared" ca="1" si="4"/>
        <v>181.38724057716468</v>
      </c>
      <c r="L29" s="1">
        <f t="shared" ca="1" si="4"/>
        <v>181.83727852360678</v>
      </c>
      <c r="M29" s="1">
        <f t="shared" ca="1" si="4"/>
        <v>183.30112569071017</v>
      </c>
      <c r="N29" s="1">
        <f t="shared" ca="1" si="4"/>
        <v>182.39796887957945</v>
      </c>
      <c r="O29" s="1">
        <f t="shared" ca="1" si="4"/>
        <v>183.99981153169512</v>
      </c>
      <c r="P29" s="1">
        <f t="shared" ca="1" si="4"/>
        <v>183.63727647639263</v>
      </c>
      <c r="Q29" s="1">
        <f t="shared" ca="1" si="4"/>
        <v>184.64507873082349</v>
      </c>
      <c r="R29" s="1">
        <f t="shared" ca="1" si="4"/>
        <v>183.32184600903156</v>
      </c>
    </row>
    <row r="30" spans="3:18" x14ac:dyDescent="0.25">
      <c r="C30" t="s">
        <v>8</v>
      </c>
      <c r="D30">
        <v>180</v>
      </c>
      <c r="E30">
        <v>180</v>
      </c>
      <c r="F30">
        <v>180</v>
      </c>
      <c r="G30">
        <v>180</v>
      </c>
      <c r="H30">
        <v>180</v>
      </c>
      <c r="I30">
        <v>180</v>
      </c>
      <c r="J30">
        <v>180</v>
      </c>
      <c r="K30">
        <v>180</v>
      </c>
      <c r="L30">
        <v>180</v>
      </c>
      <c r="M30">
        <v>180</v>
      </c>
      <c r="N30">
        <v>180</v>
      </c>
      <c r="O30">
        <v>180</v>
      </c>
      <c r="P30">
        <v>180</v>
      </c>
      <c r="Q30">
        <v>180</v>
      </c>
      <c r="R30">
        <v>180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KOITAMAS</dc:creator>
  <cp:lastModifiedBy>KOITAMAS</cp:lastModifiedBy>
  <dcterms:created xsi:type="dcterms:W3CDTF">2017-02-27T08:16:54Z</dcterms:created>
  <dcterms:modified xsi:type="dcterms:W3CDTF">2017-02-27T09:04:59Z</dcterms:modified>
</cp:coreProperties>
</file>