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fontos dolgok\egyetem\phd\reformstat2018tavasz\negyedikora\"/>
    </mc:Choice>
  </mc:AlternateContent>
  <bookViews>
    <workbookView xWindow="0" yWindow="0" windowWidth="23040" windowHeight="848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12" i="1"/>
  <c r="D24" i="1"/>
  <c r="D23" i="1"/>
  <c r="D22" i="1"/>
  <c r="D21" i="1"/>
  <c r="D20" i="1"/>
  <c r="D19" i="1"/>
  <c r="D18" i="1"/>
  <c r="D17" i="1"/>
  <c r="D16" i="1"/>
  <c r="D15" i="1"/>
  <c r="L27" i="1" l="1"/>
  <c r="G27" i="1"/>
  <c r="O27" i="1"/>
  <c r="H27" i="1"/>
  <c r="R27" i="1"/>
  <c r="I27" i="1"/>
  <c r="Q27" i="1"/>
  <c r="E27" i="1"/>
  <c r="M27" i="1"/>
  <c r="P27" i="1"/>
  <c r="J27" i="1"/>
  <c r="K27" i="1"/>
  <c r="F27" i="1"/>
  <c r="N27" i="1"/>
  <c r="D27" i="1"/>
  <c r="D29" i="1" s="1"/>
  <c r="B11" i="1"/>
  <c r="P28" i="1" l="1"/>
  <c r="P29" i="1"/>
  <c r="E28" i="1"/>
  <c r="E29" i="1"/>
  <c r="Q28" i="1"/>
  <c r="Q29" i="1"/>
  <c r="I28" i="1"/>
  <c r="I29" i="1"/>
  <c r="F28" i="1"/>
  <c r="F29" i="1"/>
  <c r="R28" i="1"/>
  <c r="R29" i="1"/>
  <c r="N28" i="1"/>
  <c r="N29" i="1"/>
  <c r="K28" i="1"/>
  <c r="K29" i="1"/>
  <c r="H28" i="1"/>
  <c r="H29" i="1"/>
  <c r="J28" i="1"/>
  <c r="J29" i="1"/>
  <c r="O28" i="1"/>
  <c r="O29" i="1"/>
  <c r="G28" i="1"/>
  <c r="G29" i="1"/>
  <c r="M28" i="1"/>
  <c r="M29" i="1"/>
  <c r="L28" i="1"/>
  <c r="L29" i="1"/>
  <c r="D28" i="1"/>
</calcChain>
</file>

<file path=xl/sharedStrings.xml><?xml version="1.0" encoding="utf-8"?>
<sst xmlns="http://schemas.openxmlformats.org/spreadsheetml/2006/main" count="9" uniqueCount="9">
  <si>
    <t>normális eloszlás ismeretlen várható értéke</t>
  </si>
  <si>
    <t>ismert szórás</t>
  </si>
  <si>
    <t>szignifikancia szint</t>
  </si>
  <si>
    <t>tévedés valószínűsége</t>
  </si>
  <si>
    <t>U_{Epsz/2}</t>
  </si>
  <si>
    <t>átlag</t>
  </si>
  <si>
    <t>alsóhatár</t>
  </si>
  <si>
    <t>felsőhatár</t>
  </si>
  <si>
    <t>igazi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</si>
</sst>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alsó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Munka1!$D$26:$R$26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Munka1!$D$28:$R$28</c:f>
              <c:numCache>
                <c:formatCode>General</c:formatCode>
                <c:ptCount val="15"/>
                <c:pt idx="0">
                  <c:v>175.52924157655008</c:v>
                </c:pt>
                <c:pt idx="1">
                  <c:v>178.4748470556579</c:v>
                </c:pt>
                <c:pt idx="2">
                  <c:v>179.41601082786909</c:v>
                </c:pt>
                <c:pt idx="3">
                  <c:v>176.08873493253162</c:v>
                </c:pt>
                <c:pt idx="4">
                  <c:v>173.60226594980224</c:v>
                </c:pt>
                <c:pt idx="5">
                  <c:v>174.19742733513789</c:v>
                </c:pt>
                <c:pt idx="6">
                  <c:v>176.36597164790052</c:v>
                </c:pt>
                <c:pt idx="7">
                  <c:v>176.53965358494619</c:v>
                </c:pt>
                <c:pt idx="8">
                  <c:v>174.78085550211858</c:v>
                </c:pt>
                <c:pt idx="9">
                  <c:v>176.29615221984636</c:v>
                </c:pt>
                <c:pt idx="10">
                  <c:v>176.69106095062</c:v>
                </c:pt>
                <c:pt idx="11">
                  <c:v>178.27731262095409</c:v>
                </c:pt>
                <c:pt idx="12">
                  <c:v>177.6072412946487</c:v>
                </c:pt>
                <c:pt idx="13">
                  <c:v>175.13680800800935</c:v>
                </c:pt>
                <c:pt idx="14">
                  <c:v>177.94819741227147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39-431D-AB6E-36671277C135}"/>
            </c:ext>
          </c:extLst>
        </c:ser>
        <c:ser>
          <c:idx val="1"/>
          <c:order val="1"/>
          <c:tx>
            <c:v>felső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Munka1!$D$26:$R$26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Munka1!$D$29:$R$29</c:f>
              <c:numCache>
                <c:formatCode>General</c:formatCode>
                <c:ptCount val="15"/>
                <c:pt idx="0">
                  <c:v>182.81131900680788</c:v>
                </c:pt>
                <c:pt idx="1">
                  <c:v>185.7569244859157</c:v>
                </c:pt>
                <c:pt idx="2">
                  <c:v>186.69808825812689</c:v>
                </c:pt>
                <c:pt idx="3">
                  <c:v>183.37081236278942</c:v>
                </c:pt>
                <c:pt idx="4">
                  <c:v>180.88434338006005</c:v>
                </c:pt>
                <c:pt idx="5">
                  <c:v>181.47950476539569</c:v>
                </c:pt>
                <c:pt idx="6">
                  <c:v>183.64804907815832</c:v>
                </c:pt>
                <c:pt idx="7">
                  <c:v>183.82173101520399</c:v>
                </c:pt>
                <c:pt idx="8">
                  <c:v>182.06293293237638</c:v>
                </c:pt>
                <c:pt idx="9">
                  <c:v>183.57822965010416</c:v>
                </c:pt>
                <c:pt idx="10">
                  <c:v>183.9731383808778</c:v>
                </c:pt>
                <c:pt idx="11">
                  <c:v>185.55939005121189</c:v>
                </c:pt>
                <c:pt idx="12">
                  <c:v>184.8893187249065</c:v>
                </c:pt>
                <c:pt idx="13">
                  <c:v>182.41888543826715</c:v>
                </c:pt>
                <c:pt idx="14">
                  <c:v>185.23027484252927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39-431D-AB6E-36671277C135}"/>
            </c:ext>
          </c:extLst>
        </c:ser>
        <c:ser>
          <c:idx val="2"/>
          <c:order val="2"/>
          <c:tx>
            <c:v>igazi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Munka1!$D$26:$R$26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Munka1!$D$30:$R$30</c:f>
              <c:numCache>
                <c:formatCode>General</c:formatCode>
                <c:ptCount val="15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39-431D-AB6E-36671277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255663"/>
        <c:axId val="1183792991"/>
      </c:scatterChart>
      <c:valAx>
        <c:axId val="1515255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3792991"/>
        <c:crosses val="autoZero"/>
        <c:crossBetween val="midCat"/>
      </c:valAx>
      <c:valAx>
        <c:axId val="1183792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152556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434340</xdr:colOff>
      <xdr:row>30</xdr:row>
      <xdr:rowOff>125730</xdr:rowOff>
    </xdr:from>
    <xdr:to>
      <xdr:col>18</xdr:col>
      <xdr:colOff>152400</xdr:colOff>
      <xdr:row>50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C65535-79A6-4E99-8BF4-7E107130A1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C25" workbookViewId="0">
      <selection activeCell="D28" activeCellId="1" sqref="D26:R26 D28:R28"/>
    </sheetView>
  </sheetViews>
  <sheetFormatPr defaultRowHeight="14.4" x14ac:dyDescent="0.3"/>
  <cols>
    <col min="1" max="1" width="44" customWidth="1"/>
  </cols>
  <sheetData>
    <row r="1" spans="1:18" x14ac:dyDescent="0.3">
      <c r="A1" t="s">
        <v>0</v>
      </c>
      <c r="B1">
        <v>180</v>
      </c>
    </row>
    <row r="9" spans="1:18" x14ac:dyDescent="0.3">
      <c r="A9" t="s">
        <v>1</v>
      </c>
      <c r="B9" s="1">
        <v>7</v>
      </c>
    </row>
    <row r="10" spans="1:18" x14ac:dyDescent="0.3">
      <c r="A10" t="s">
        <v>2</v>
      </c>
      <c r="B10" s="1">
        <v>0.9</v>
      </c>
    </row>
    <row r="11" spans="1:18" x14ac:dyDescent="0.3">
      <c r="A11" t="s">
        <v>3</v>
      </c>
      <c r="B11" s="1">
        <f>1-B10</f>
        <v>9.9999999999999978E-2</v>
      </c>
    </row>
    <row r="12" spans="1:18" x14ac:dyDescent="0.3">
      <c r="A12" t="s">
        <v>4</v>
      </c>
      <c r="B12">
        <f>_xlfn.NORM.INV(1-(B11/2),0,1)</f>
        <v>1.6448536269514715</v>
      </c>
    </row>
    <row r="13" spans="1:18" x14ac:dyDescent="0.3"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</row>
    <row r="15" spans="1:18" x14ac:dyDescent="0.3">
      <c r="C15">
        <v>1</v>
      </c>
      <c r="D15">
        <f ca="1">_xlfn.NORM.INV(RAND(),$B$1,$B$9)</f>
        <v>180.58627745557584</v>
      </c>
      <c r="E15">
        <f t="shared" ref="E15:R15" ca="1" si="0">_xlfn.NORM.INV(RAND(),$B$1,$B$9)</f>
        <v>178.32024428137632</v>
      </c>
      <c r="F15">
        <f t="shared" ca="1" si="0"/>
        <v>191.39606957446219</v>
      </c>
      <c r="G15">
        <f t="shared" ca="1" si="0"/>
        <v>173.78464432784972</v>
      </c>
      <c r="H15">
        <f t="shared" ca="1" si="0"/>
        <v>173.67411452598196</v>
      </c>
      <c r="I15">
        <f t="shared" ca="1" si="0"/>
        <v>175.6264430424728</v>
      </c>
      <c r="J15">
        <f t="shared" ca="1" si="0"/>
        <v>180.12680672685642</v>
      </c>
      <c r="K15">
        <f t="shared" ca="1" si="0"/>
        <v>182.61667187285224</v>
      </c>
      <c r="L15">
        <f t="shared" ca="1" si="0"/>
        <v>183.74195764202162</v>
      </c>
      <c r="M15">
        <f t="shared" ca="1" si="0"/>
        <v>181.49219880791827</v>
      </c>
      <c r="N15">
        <f t="shared" ca="1" si="0"/>
        <v>184.16391067320791</v>
      </c>
      <c r="O15">
        <f t="shared" ca="1" si="0"/>
        <v>175.83538275834186</v>
      </c>
      <c r="P15">
        <f t="shared" ca="1" si="0"/>
        <v>172.8660210552531</v>
      </c>
      <c r="Q15">
        <f t="shared" ca="1" si="0"/>
        <v>183.38930338067718</v>
      </c>
      <c r="R15">
        <f t="shared" ca="1" si="0"/>
        <v>177.66408538808193</v>
      </c>
    </row>
    <row r="16" spans="1:18" x14ac:dyDescent="0.3">
      <c r="C16">
        <v>2</v>
      </c>
      <c r="D16">
        <f t="shared" ref="D16:R24" ca="1" si="1">_xlfn.NORM.INV(RAND(),$B$1,$B$9)</f>
        <v>186.31769884018021</v>
      </c>
      <c r="E16">
        <f t="shared" ca="1" si="1"/>
        <v>182.97008717194018</v>
      </c>
      <c r="F16">
        <f t="shared" ca="1" si="1"/>
        <v>187.05079826295696</v>
      </c>
      <c r="G16">
        <f t="shared" ca="1" si="1"/>
        <v>187.45681214382415</v>
      </c>
      <c r="H16">
        <f t="shared" ca="1" si="1"/>
        <v>176.67194201485339</v>
      </c>
      <c r="I16">
        <f t="shared" ca="1" si="1"/>
        <v>168.50069399619619</v>
      </c>
      <c r="J16">
        <f t="shared" ca="1" si="1"/>
        <v>182.80316000929454</v>
      </c>
      <c r="K16">
        <f t="shared" ca="1" si="1"/>
        <v>179.03321399572226</v>
      </c>
      <c r="L16">
        <f t="shared" ca="1" si="1"/>
        <v>163.57192154362258</v>
      </c>
      <c r="M16">
        <f t="shared" ca="1" si="1"/>
        <v>175.93566529430274</v>
      </c>
      <c r="N16">
        <f t="shared" ca="1" si="1"/>
        <v>181.74117388171538</v>
      </c>
      <c r="O16">
        <f t="shared" ca="1" si="1"/>
        <v>174.57109291992924</v>
      </c>
      <c r="P16">
        <f t="shared" ca="1" si="1"/>
        <v>185.75081640681123</v>
      </c>
      <c r="Q16">
        <f t="shared" ca="1" si="1"/>
        <v>180.05714072360198</v>
      </c>
      <c r="R16">
        <f t="shared" ca="1" si="1"/>
        <v>182.97743494432507</v>
      </c>
    </row>
    <row r="17" spans="3:18" x14ac:dyDescent="0.3">
      <c r="C17">
        <v>3</v>
      </c>
      <c r="D17">
        <f t="shared" ca="1" si="1"/>
        <v>171.38850594061205</v>
      </c>
      <c r="E17">
        <f t="shared" ca="1" si="1"/>
        <v>188.88608222822927</v>
      </c>
      <c r="F17">
        <f t="shared" ca="1" si="1"/>
        <v>186.07740871614436</v>
      </c>
      <c r="G17">
        <f t="shared" ca="1" si="1"/>
        <v>171.56330247483356</v>
      </c>
      <c r="H17">
        <f t="shared" ca="1" si="1"/>
        <v>177.55757725204629</v>
      </c>
      <c r="I17">
        <f t="shared" ca="1" si="1"/>
        <v>183.79261317055551</v>
      </c>
      <c r="J17">
        <f t="shared" ca="1" si="1"/>
        <v>179.24771967258147</v>
      </c>
      <c r="K17">
        <f t="shared" ca="1" si="1"/>
        <v>174.33560653580122</v>
      </c>
      <c r="L17">
        <f t="shared" ca="1" si="1"/>
        <v>179.81458044233113</v>
      </c>
      <c r="M17">
        <f t="shared" ca="1" si="1"/>
        <v>180.63854182255815</v>
      </c>
      <c r="N17">
        <f t="shared" ca="1" si="1"/>
        <v>184.06142884393495</v>
      </c>
      <c r="O17">
        <f t="shared" ca="1" si="1"/>
        <v>188.24117144003125</v>
      </c>
      <c r="P17">
        <f t="shared" ca="1" si="1"/>
        <v>194.77172475538868</v>
      </c>
      <c r="Q17">
        <f t="shared" ca="1" si="1"/>
        <v>181.74133449224109</v>
      </c>
      <c r="R17">
        <f t="shared" ca="1" si="1"/>
        <v>176.37300514342243</v>
      </c>
    </row>
    <row r="18" spans="3:18" x14ac:dyDescent="0.3">
      <c r="C18">
        <v>4</v>
      </c>
      <c r="D18">
        <f t="shared" ca="1" si="1"/>
        <v>177.82041925293672</v>
      </c>
      <c r="E18">
        <f t="shared" ca="1" si="1"/>
        <v>180.60673757957551</v>
      </c>
      <c r="F18">
        <f t="shared" ca="1" si="1"/>
        <v>183.19721191770955</v>
      </c>
      <c r="G18">
        <f t="shared" ca="1" si="1"/>
        <v>178.26321754005988</v>
      </c>
      <c r="H18">
        <f t="shared" ca="1" si="1"/>
        <v>177.23939777125082</v>
      </c>
      <c r="I18">
        <f t="shared" ca="1" si="1"/>
        <v>181.22366840182951</v>
      </c>
      <c r="J18">
        <f t="shared" ca="1" si="1"/>
        <v>179.50927771028284</v>
      </c>
      <c r="K18">
        <f t="shared" ca="1" si="1"/>
        <v>175.69997560547009</v>
      </c>
      <c r="L18">
        <f t="shared" ca="1" si="1"/>
        <v>171.21338573600929</v>
      </c>
      <c r="M18">
        <f t="shared" ca="1" si="1"/>
        <v>176.10890054237177</v>
      </c>
      <c r="N18">
        <f t="shared" ca="1" si="1"/>
        <v>177.40396041303185</v>
      </c>
      <c r="O18">
        <f t="shared" ca="1" si="1"/>
        <v>173.36261157220252</v>
      </c>
      <c r="P18">
        <f t="shared" ca="1" si="1"/>
        <v>183.24616748393265</v>
      </c>
      <c r="Q18">
        <f t="shared" ca="1" si="1"/>
        <v>179.36356667624921</v>
      </c>
      <c r="R18">
        <f t="shared" ca="1" si="1"/>
        <v>176.39903481001124</v>
      </c>
    </row>
    <row r="19" spans="3:18" x14ac:dyDescent="0.3">
      <c r="C19">
        <v>5</v>
      </c>
      <c r="D19">
        <f t="shared" ca="1" si="1"/>
        <v>176.33092985682532</v>
      </c>
      <c r="E19">
        <f t="shared" ca="1" si="1"/>
        <v>184.89645688502026</v>
      </c>
      <c r="F19">
        <f t="shared" ca="1" si="1"/>
        <v>181.17618186439381</v>
      </c>
      <c r="G19">
        <f t="shared" ca="1" si="1"/>
        <v>177.81615454210657</v>
      </c>
      <c r="H19">
        <f t="shared" ca="1" si="1"/>
        <v>183.76291677179481</v>
      </c>
      <c r="I19">
        <f t="shared" ca="1" si="1"/>
        <v>173.40977713349179</v>
      </c>
      <c r="J19">
        <f t="shared" ca="1" si="1"/>
        <v>178.06988993401762</v>
      </c>
      <c r="K19">
        <f t="shared" ca="1" si="1"/>
        <v>174.37211435572837</v>
      </c>
      <c r="L19">
        <f t="shared" ca="1" si="1"/>
        <v>173.95919620641325</v>
      </c>
      <c r="M19">
        <f t="shared" ca="1" si="1"/>
        <v>180.31625022051466</v>
      </c>
      <c r="N19">
        <f t="shared" ca="1" si="1"/>
        <v>175.42103300967779</v>
      </c>
      <c r="O19">
        <f t="shared" ca="1" si="1"/>
        <v>188.12452668993063</v>
      </c>
      <c r="P19">
        <f t="shared" ca="1" si="1"/>
        <v>180.11445166279299</v>
      </c>
      <c r="Q19">
        <f t="shared" ca="1" si="1"/>
        <v>178.6659610784734</v>
      </c>
      <c r="R19">
        <f t="shared" ca="1" si="1"/>
        <v>186.01594183544441</v>
      </c>
    </row>
    <row r="20" spans="3:18" x14ac:dyDescent="0.3">
      <c r="C20">
        <v>6</v>
      </c>
      <c r="D20">
        <f t="shared" ca="1" si="1"/>
        <v>178.19811418652861</v>
      </c>
      <c r="E20">
        <f t="shared" ca="1" si="1"/>
        <v>183.32952796512544</v>
      </c>
      <c r="F20">
        <f t="shared" ca="1" si="1"/>
        <v>177.03429573780852</v>
      </c>
      <c r="G20">
        <f t="shared" ca="1" si="1"/>
        <v>183.81652698841492</v>
      </c>
      <c r="H20">
        <f t="shared" ca="1" si="1"/>
        <v>177.91416988711478</v>
      </c>
      <c r="I20">
        <f t="shared" ca="1" si="1"/>
        <v>172.79061646523809</v>
      </c>
      <c r="J20">
        <f t="shared" ca="1" si="1"/>
        <v>177.98826503582401</v>
      </c>
      <c r="K20">
        <f t="shared" ca="1" si="1"/>
        <v>184.62903712384005</v>
      </c>
      <c r="L20">
        <f t="shared" ca="1" si="1"/>
        <v>187.71517857509312</v>
      </c>
      <c r="M20">
        <f t="shared" ca="1" si="1"/>
        <v>182.0577746366445</v>
      </c>
      <c r="N20">
        <f t="shared" ca="1" si="1"/>
        <v>177.61921530007794</v>
      </c>
      <c r="O20">
        <f t="shared" ca="1" si="1"/>
        <v>195.17215630632532</v>
      </c>
      <c r="P20">
        <f t="shared" ca="1" si="1"/>
        <v>180.43703070084734</v>
      </c>
      <c r="Q20">
        <f t="shared" ca="1" si="1"/>
        <v>173.29343198093656</v>
      </c>
      <c r="R20">
        <f t="shared" ca="1" si="1"/>
        <v>179.83883110115664</v>
      </c>
    </row>
    <row r="21" spans="3:18" x14ac:dyDescent="0.3">
      <c r="C21">
        <v>7</v>
      </c>
      <c r="D21">
        <f t="shared" ca="1" si="1"/>
        <v>184.49049462756258</v>
      </c>
      <c r="E21">
        <f t="shared" ca="1" si="1"/>
        <v>179.99594221011003</v>
      </c>
      <c r="F21">
        <f t="shared" ca="1" si="1"/>
        <v>180.67224475204927</v>
      </c>
      <c r="G21">
        <f t="shared" ca="1" si="1"/>
        <v>175.5397291201825</v>
      </c>
      <c r="H21">
        <f t="shared" ca="1" si="1"/>
        <v>173.5668768600257</v>
      </c>
      <c r="I21">
        <f t="shared" ca="1" si="1"/>
        <v>183.3366497294833</v>
      </c>
      <c r="J21">
        <f t="shared" ca="1" si="1"/>
        <v>180.05904866282583</v>
      </c>
      <c r="K21">
        <f t="shared" ca="1" si="1"/>
        <v>181.51614416754322</v>
      </c>
      <c r="L21">
        <f t="shared" ca="1" si="1"/>
        <v>199.96542729061517</v>
      </c>
      <c r="M21">
        <f t="shared" ca="1" si="1"/>
        <v>183.65051705568649</v>
      </c>
      <c r="N21">
        <f t="shared" ca="1" si="1"/>
        <v>178.96413442001386</v>
      </c>
      <c r="O21">
        <f t="shared" ca="1" si="1"/>
        <v>175.42877734631691</v>
      </c>
      <c r="P21">
        <f t="shared" ca="1" si="1"/>
        <v>176.874681634018</v>
      </c>
      <c r="Q21">
        <f t="shared" ca="1" si="1"/>
        <v>168.41022458066558</v>
      </c>
      <c r="R21">
        <f t="shared" ca="1" si="1"/>
        <v>184.83110908005332</v>
      </c>
    </row>
    <row r="22" spans="3:18" x14ac:dyDescent="0.3">
      <c r="C22">
        <v>8</v>
      </c>
      <c r="D22">
        <f t="shared" ca="1" si="1"/>
        <v>189.29408981952685</v>
      </c>
      <c r="E22">
        <f t="shared" ca="1" si="1"/>
        <v>193.0759296092038</v>
      </c>
      <c r="F22">
        <f t="shared" ca="1" si="1"/>
        <v>185.33435154370139</v>
      </c>
      <c r="G22">
        <f t="shared" ca="1" si="1"/>
        <v>167.73351793926494</v>
      </c>
      <c r="H22">
        <f t="shared" ca="1" si="1"/>
        <v>178.44409855729242</v>
      </c>
      <c r="I22">
        <f t="shared" ca="1" si="1"/>
        <v>179.38150682264961</v>
      </c>
      <c r="J22">
        <f t="shared" ca="1" si="1"/>
        <v>189.72922739637906</v>
      </c>
      <c r="K22">
        <f t="shared" ca="1" si="1"/>
        <v>187.80010943463577</v>
      </c>
      <c r="L22">
        <f t="shared" ca="1" si="1"/>
        <v>174.05773477091822</v>
      </c>
      <c r="M22">
        <f t="shared" ca="1" si="1"/>
        <v>177.10774685176233</v>
      </c>
      <c r="N22">
        <f t="shared" ca="1" si="1"/>
        <v>176.54812019613982</v>
      </c>
      <c r="O22">
        <f t="shared" ca="1" si="1"/>
        <v>178.47744230712769</v>
      </c>
      <c r="P22">
        <f t="shared" ca="1" si="1"/>
        <v>178.90229495026935</v>
      </c>
      <c r="Q22">
        <f t="shared" ca="1" si="1"/>
        <v>169.2433911536296</v>
      </c>
      <c r="R22">
        <f t="shared" ca="1" si="1"/>
        <v>191.2603854133385</v>
      </c>
    </row>
    <row r="23" spans="3:18" x14ac:dyDescent="0.3">
      <c r="C23">
        <v>9</v>
      </c>
      <c r="D23">
        <f t="shared" ca="1" si="1"/>
        <v>176.8313893067463</v>
      </c>
      <c r="E23">
        <f t="shared" ca="1" si="1"/>
        <v>174.86870100745926</v>
      </c>
      <c r="F23">
        <f t="shared" ca="1" si="1"/>
        <v>188.60552298579788</v>
      </c>
      <c r="G23">
        <f t="shared" ca="1" si="1"/>
        <v>197.18631811194354</v>
      </c>
      <c r="H23">
        <f t="shared" ca="1" si="1"/>
        <v>173.50116306417291</v>
      </c>
      <c r="I23">
        <f t="shared" ca="1" si="1"/>
        <v>171.0435615451195</v>
      </c>
      <c r="J23">
        <f t="shared" ca="1" si="1"/>
        <v>177.62464698223013</v>
      </c>
      <c r="K23">
        <f t="shared" ca="1" si="1"/>
        <v>188.67223802821849</v>
      </c>
      <c r="L23">
        <f t="shared" ca="1" si="1"/>
        <v>175.84219478998222</v>
      </c>
      <c r="M23">
        <f t="shared" ca="1" si="1"/>
        <v>177.22714492485792</v>
      </c>
      <c r="N23">
        <f t="shared" ca="1" si="1"/>
        <v>177.735026500825</v>
      </c>
      <c r="O23">
        <f t="shared" ca="1" si="1"/>
        <v>186.21208715320466</v>
      </c>
      <c r="P23">
        <f t="shared" ca="1" si="1"/>
        <v>183.77128874125879</v>
      </c>
      <c r="Q23">
        <f t="shared" ca="1" si="1"/>
        <v>181.7584838187671</v>
      </c>
      <c r="R23">
        <f t="shared" ca="1" si="1"/>
        <v>179.96380647115171</v>
      </c>
    </row>
    <row r="24" spans="3:18" x14ac:dyDescent="0.3">
      <c r="C24">
        <v>10</v>
      </c>
      <c r="D24">
        <f t="shared" ca="1" si="1"/>
        <v>170.44488363029532</v>
      </c>
      <c r="E24">
        <f t="shared" ca="1" si="1"/>
        <v>174.20914876982778</v>
      </c>
      <c r="F24">
        <f t="shared" ca="1" si="1"/>
        <v>170.02641007495586</v>
      </c>
      <c r="G24">
        <f t="shared" ca="1" si="1"/>
        <v>184.13751328812526</v>
      </c>
      <c r="H24">
        <f t="shared" ca="1" si="1"/>
        <v>180.10078994477851</v>
      </c>
      <c r="I24">
        <f t="shared" ca="1" si="1"/>
        <v>189.27913019563147</v>
      </c>
      <c r="J24">
        <f t="shared" ca="1" si="1"/>
        <v>174.91206150000247</v>
      </c>
      <c r="K24">
        <f t="shared" ca="1" si="1"/>
        <v>173.13181188093935</v>
      </c>
      <c r="L24">
        <f t="shared" ca="1" si="1"/>
        <v>174.33736517546822</v>
      </c>
      <c r="M24">
        <f t="shared" ca="1" si="1"/>
        <v>184.83716919313559</v>
      </c>
      <c r="N24">
        <f t="shared" ca="1" si="1"/>
        <v>189.66299341886483</v>
      </c>
      <c r="O24">
        <f t="shared" ca="1" si="1"/>
        <v>183.75826486741946</v>
      </c>
      <c r="P24">
        <f t="shared" ca="1" si="1"/>
        <v>175.74832270720381</v>
      </c>
      <c r="Q24">
        <f t="shared" ca="1" si="1"/>
        <v>191.85562934614089</v>
      </c>
      <c r="R24">
        <f t="shared" ca="1" si="1"/>
        <v>180.56872708701829</v>
      </c>
    </row>
    <row r="26" spans="3:18" x14ac:dyDescent="0.3">
      <c r="D26">
        <v>1</v>
      </c>
      <c r="E26">
        <v>2</v>
      </c>
      <c r="F26">
        <v>3</v>
      </c>
      <c r="G26">
        <v>4</v>
      </c>
      <c r="H26">
        <v>5</v>
      </c>
      <c r="I26">
        <v>6</v>
      </c>
      <c r="J26">
        <v>7</v>
      </c>
      <c r="K26">
        <v>8</v>
      </c>
      <c r="L26">
        <v>9</v>
      </c>
      <c r="M26">
        <v>10</v>
      </c>
      <c r="N26">
        <v>11</v>
      </c>
      <c r="O26">
        <v>12</v>
      </c>
      <c r="P26">
        <v>13</v>
      </c>
      <c r="Q26">
        <v>14</v>
      </c>
      <c r="R26">
        <v>15</v>
      </c>
    </row>
    <row r="27" spans="3:18" x14ac:dyDescent="0.3">
      <c r="C27" t="s">
        <v>5</v>
      </c>
      <c r="D27">
        <f ca="1">AVERAGE(D15:D24)</f>
        <v>179.17028029167898</v>
      </c>
      <c r="E27">
        <f t="shared" ref="E27:R27" ca="1" si="2">AVERAGE(E15:E24)</f>
        <v>182.1158857707868</v>
      </c>
      <c r="F27">
        <f t="shared" ca="1" si="2"/>
        <v>183.05704954299799</v>
      </c>
      <c r="G27">
        <f t="shared" ca="1" si="2"/>
        <v>179.72977364766052</v>
      </c>
      <c r="H27">
        <f t="shared" ca="1" si="2"/>
        <v>177.24330466493114</v>
      </c>
      <c r="I27">
        <f t="shared" ca="1" si="2"/>
        <v>177.83846605026679</v>
      </c>
      <c r="J27">
        <f t="shared" ca="1" si="2"/>
        <v>180.00701036302942</v>
      </c>
      <c r="K27">
        <f t="shared" ca="1" si="2"/>
        <v>180.18069230007509</v>
      </c>
      <c r="L27">
        <f t="shared" ca="1" si="2"/>
        <v>178.42189421724748</v>
      </c>
      <c r="M27">
        <f t="shared" ca="1" si="2"/>
        <v>179.93719093497526</v>
      </c>
      <c r="N27">
        <f t="shared" ca="1" si="2"/>
        <v>180.3320996657489</v>
      </c>
      <c r="O27">
        <f t="shared" ca="1" si="2"/>
        <v>181.91835133608299</v>
      </c>
      <c r="P27">
        <f t="shared" ca="1" si="2"/>
        <v>181.2482800097776</v>
      </c>
      <c r="Q27">
        <f t="shared" ca="1" si="2"/>
        <v>178.77784672313825</v>
      </c>
      <c r="R27">
        <f t="shared" ca="1" si="2"/>
        <v>181.58923612740037</v>
      </c>
    </row>
    <row r="28" spans="3:18" x14ac:dyDescent="0.3">
      <c r="C28" t="s">
        <v>6</v>
      </c>
      <c r="D28" s="1">
        <f ca="1">D$27-$B$12*($B$9/SQRT(10))</f>
        <v>175.52924157655008</v>
      </c>
      <c r="E28" s="1">
        <f t="shared" ref="E28:R28" ca="1" si="3">E$27-$B$12*($B$9/SQRT(10))</f>
        <v>178.4748470556579</v>
      </c>
      <c r="F28" s="1">
        <f t="shared" ca="1" si="3"/>
        <v>179.41601082786909</v>
      </c>
      <c r="G28" s="1">
        <f t="shared" ca="1" si="3"/>
        <v>176.08873493253162</v>
      </c>
      <c r="H28" s="1">
        <f t="shared" ca="1" si="3"/>
        <v>173.60226594980224</v>
      </c>
      <c r="I28" s="1">
        <f t="shared" ca="1" si="3"/>
        <v>174.19742733513789</v>
      </c>
      <c r="J28" s="1">
        <f t="shared" ca="1" si="3"/>
        <v>176.36597164790052</v>
      </c>
      <c r="K28" s="1">
        <f t="shared" ca="1" si="3"/>
        <v>176.53965358494619</v>
      </c>
      <c r="L28" s="1">
        <f t="shared" ca="1" si="3"/>
        <v>174.78085550211858</v>
      </c>
      <c r="M28" s="1">
        <f t="shared" ca="1" si="3"/>
        <v>176.29615221984636</v>
      </c>
      <c r="N28" s="1">
        <f t="shared" ca="1" si="3"/>
        <v>176.69106095062</v>
      </c>
      <c r="O28" s="1">
        <f t="shared" ca="1" si="3"/>
        <v>178.27731262095409</v>
      </c>
      <c r="P28" s="1">
        <f t="shared" ca="1" si="3"/>
        <v>177.6072412946487</v>
      </c>
      <c r="Q28" s="1">
        <f t="shared" ca="1" si="3"/>
        <v>175.13680800800935</v>
      </c>
      <c r="R28" s="1">
        <f t="shared" ca="1" si="3"/>
        <v>177.94819741227147</v>
      </c>
    </row>
    <row r="29" spans="3:18" x14ac:dyDescent="0.3">
      <c r="C29" t="s">
        <v>7</v>
      </c>
      <c r="D29" s="1">
        <f ca="1">D$27+$B$12*($B$9/SQRT(10))</f>
        <v>182.81131900680788</v>
      </c>
      <c r="E29" s="1">
        <f t="shared" ref="E29:R29" ca="1" si="4">E$27+$B$12*($B$9/SQRT(10))</f>
        <v>185.7569244859157</v>
      </c>
      <c r="F29" s="1">
        <f t="shared" ca="1" si="4"/>
        <v>186.69808825812689</v>
      </c>
      <c r="G29" s="1">
        <f t="shared" ca="1" si="4"/>
        <v>183.37081236278942</v>
      </c>
      <c r="H29" s="1">
        <f t="shared" ca="1" si="4"/>
        <v>180.88434338006005</v>
      </c>
      <c r="I29" s="1">
        <f t="shared" ca="1" si="4"/>
        <v>181.47950476539569</v>
      </c>
      <c r="J29" s="1">
        <f t="shared" ca="1" si="4"/>
        <v>183.64804907815832</v>
      </c>
      <c r="K29" s="1">
        <f t="shared" ca="1" si="4"/>
        <v>183.82173101520399</v>
      </c>
      <c r="L29" s="1">
        <f t="shared" ca="1" si="4"/>
        <v>182.06293293237638</v>
      </c>
      <c r="M29" s="1">
        <f t="shared" ca="1" si="4"/>
        <v>183.57822965010416</v>
      </c>
      <c r="N29" s="1">
        <f t="shared" ca="1" si="4"/>
        <v>183.9731383808778</v>
      </c>
      <c r="O29" s="1">
        <f t="shared" ca="1" si="4"/>
        <v>185.55939005121189</v>
      </c>
      <c r="P29" s="1">
        <f t="shared" ca="1" si="4"/>
        <v>184.8893187249065</v>
      </c>
      <c r="Q29" s="1">
        <f t="shared" ca="1" si="4"/>
        <v>182.41888543826715</v>
      </c>
      <c r="R29" s="1">
        <f t="shared" ca="1" si="4"/>
        <v>185.23027484252927</v>
      </c>
    </row>
    <row r="30" spans="3:18" x14ac:dyDescent="0.3">
      <c r="C30" t="s">
        <v>8</v>
      </c>
      <c r="D30">
        <v>180</v>
      </c>
      <c r="E30">
        <v>180</v>
      </c>
      <c r="F30">
        <v>180</v>
      </c>
      <c r="G30">
        <v>180</v>
      </c>
      <c r="H30">
        <v>180</v>
      </c>
      <c r="I30">
        <v>180</v>
      </c>
      <c r="J30">
        <v>180</v>
      </c>
      <c r="K30">
        <v>180</v>
      </c>
      <c r="L30">
        <v>180</v>
      </c>
      <c r="M30">
        <v>180</v>
      </c>
      <c r="N30">
        <v>180</v>
      </c>
      <c r="O30">
        <v>180</v>
      </c>
      <c r="P30">
        <v>180</v>
      </c>
      <c r="Q30">
        <v>180</v>
      </c>
      <c r="R30">
        <v>180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koitomi</cp:lastModifiedBy>
  <dcterms:created xsi:type="dcterms:W3CDTF">2017-02-27T08:16:54Z</dcterms:created>
  <dcterms:modified xsi:type="dcterms:W3CDTF">2018-02-26T08:58:48Z</dcterms:modified>
</cp:coreProperties>
</file>