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<sst xmlns="http://schemas.openxmlformats.org/spreadsheetml/2006/main" count="126" uniqueCount="40">
  <si>
    <t>1. ZH időszak</t>
  </si>
  <si>
    <t>2. ZH időszak</t>
  </si>
  <si>
    <t>Szorgalmi időszak utáni eredmény</t>
  </si>
  <si>
    <t>1. ZH</t>
  </si>
  <si>
    <t>1. PZH</t>
  </si>
  <si>
    <t>Ered-mény</t>
  </si>
  <si>
    <t>2. ZH</t>
  </si>
  <si>
    <t>2. PZH</t>
  </si>
  <si>
    <t>Neptun kód</t>
  </si>
  <si>
    <t>Sz</t>
  </si>
  <si>
    <t>%</t>
  </si>
  <si>
    <t>E</t>
  </si>
  <si>
    <t>K8PFPK</t>
  </si>
  <si>
    <t>-</t>
  </si>
  <si>
    <t>BWPPNI</t>
  </si>
  <si>
    <t>BFVVQO</t>
  </si>
  <si>
    <t>A17G8U</t>
  </si>
  <si>
    <t>K5WAAH</t>
  </si>
  <si>
    <t>FIMNW7</t>
  </si>
  <si>
    <t>van aláírás</t>
  </si>
  <si>
    <t>OK</t>
  </si>
  <si>
    <t>D1A346</t>
  </si>
  <si>
    <t>AKFO5W</t>
  </si>
  <si>
    <t>MF8HPR</t>
  </si>
  <si>
    <t>HOV64L</t>
  </si>
  <si>
    <t>GXUZ1J</t>
  </si>
  <si>
    <t>GYA80V</t>
  </si>
  <si>
    <t>JBV582</t>
  </si>
  <si>
    <t>W2GZ2Y</t>
  </si>
  <si>
    <t>DT03W8</t>
  </si>
  <si>
    <t>FJGI3Y</t>
  </si>
  <si>
    <t>L12A2Z</t>
  </si>
  <si>
    <t>S1SSTF</t>
  </si>
  <si>
    <t>GGGCOY</t>
  </si>
  <si>
    <t>JGEJOF</t>
  </si>
  <si>
    <t>YG4936</t>
  </si>
  <si>
    <t>I3V9Y5</t>
  </si>
  <si>
    <t>ZE8CYH</t>
  </si>
  <si>
    <t>JH2Z3N</t>
  </si>
  <si>
    <t>PM2OWP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</si>
</sst>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/>
      <right>
        <color indexed="63"/>
      </right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/>
      <right>
        <color indexed="63"/>
      </right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wrapText="1"/>
      <protection/>
    </xf>
    <xf numFmtId="0" fontId="1" fillId="2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wrapText="1"/>
      <protection/>
    </xf>
    <xf numFmtId="49" fontId="0" fillId="3" borderId="1" xfId="0" applyNumberForma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9" fontId="0" fillId="3" borderId="9" xfId="0" applyNumberForma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3" borderId="12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800080"/>
      </font>
      <fill>
        <patternFill>
          <bgColor rgb="FFFF99CC"/>
        </patternFill>
      </fill>
      <border/>
    </dxf>
    <dxf>
      <font>
        <color rgb="FF008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workbookViewId="0" topLeftCell="A1">
      <selection activeCell="W34" sqref="W34"/>
    </sheetView>
  </sheetViews>
  <sheetFormatPr defaultColWidth="9.140625" defaultRowHeight="12.75"/>
  <cols>
    <col min="1" max="1" width="11.421875" style="0" bestFit="1" customWidth="1"/>
    <col min="2" max="2" width="2.8515625" style="0" customWidth="1"/>
    <col min="3" max="6" width="3.00390625" style="0" bestFit="1" customWidth="1"/>
    <col min="7" max="7" width="3.28125" style="0" bestFit="1" customWidth="1"/>
    <col min="8" max="8" width="4.00390625" style="0" bestFit="1" customWidth="1"/>
    <col min="9" max="9" width="3.7109375" style="0" bestFit="1" customWidth="1"/>
    <col min="10" max="14" width="3.00390625" style="0" bestFit="1" customWidth="1"/>
    <col min="15" max="15" width="3.28125" style="0" bestFit="1" customWidth="1"/>
    <col min="16" max="16" width="4.00390625" style="0" bestFit="1" customWidth="1"/>
    <col min="17" max="17" width="3.7109375" style="0" bestFit="1" customWidth="1"/>
    <col min="18" max="18" width="6.7109375" style="0" customWidth="1"/>
    <col min="19" max="23" width="3.00390625" style="0" bestFit="1" customWidth="1"/>
    <col min="24" max="24" width="3.28125" style="0" bestFit="1" customWidth="1"/>
    <col min="25" max="25" width="4.00390625" style="0" bestFit="1" customWidth="1"/>
    <col min="26" max="26" width="3.7109375" style="0" bestFit="1" customWidth="1"/>
    <col min="27" max="31" width="3.00390625" style="0" bestFit="1" customWidth="1"/>
    <col min="32" max="32" width="3.28125" style="0" bestFit="1" customWidth="1"/>
    <col min="33" max="33" width="4.00390625" style="0" bestFit="1" customWidth="1"/>
    <col min="34" max="34" width="3.7109375" style="0" bestFit="1" customWidth="1"/>
    <col min="35" max="35" width="5.57421875" style="0" customWidth="1"/>
    <col min="36" max="36" width="14.140625" style="0" customWidth="1"/>
  </cols>
  <sheetData>
    <row r="1" spans="1:36" ht="13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5" t="s">
        <v>1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" t="s">
        <v>2</v>
      </c>
    </row>
    <row r="2" spans="1:36" ht="13.5" thickBot="1">
      <c r="A2" s="9"/>
      <c r="B2" s="2" t="s">
        <v>3</v>
      </c>
      <c r="C2" s="3"/>
      <c r="D2" s="3"/>
      <c r="E2" s="3"/>
      <c r="F2" s="3"/>
      <c r="G2" s="3"/>
      <c r="H2" s="3"/>
      <c r="I2" s="4"/>
      <c r="J2" s="2" t="s">
        <v>4</v>
      </c>
      <c r="K2" s="3"/>
      <c r="L2" s="3"/>
      <c r="M2" s="3"/>
      <c r="N2" s="3"/>
      <c r="O2" s="3"/>
      <c r="P2" s="3"/>
      <c r="Q2" s="4"/>
      <c r="R2" s="10" t="s">
        <v>5</v>
      </c>
      <c r="S2" s="2" t="s">
        <v>6</v>
      </c>
      <c r="T2" s="3"/>
      <c r="U2" s="3"/>
      <c r="V2" s="3"/>
      <c r="W2" s="3"/>
      <c r="X2" s="3"/>
      <c r="Y2" s="3"/>
      <c r="Z2" s="4"/>
      <c r="AA2" s="11" t="s">
        <v>7</v>
      </c>
      <c r="AB2" s="12"/>
      <c r="AC2" s="12"/>
      <c r="AD2" s="12"/>
      <c r="AE2" s="12"/>
      <c r="AF2" s="12"/>
      <c r="AG2" s="12"/>
      <c r="AH2" s="13"/>
      <c r="AI2" s="10" t="s">
        <v>5</v>
      </c>
      <c r="AJ2" s="14"/>
    </row>
    <row r="3" spans="1:36" ht="15.75" thickBot="1">
      <c r="A3" s="15" t="s">
        <v>8</v>
      </c>
      <c r="B3" s="16">
        <v>1</v>
      </c>
      <c r="C3" s="17">
        <v>2</v>
      </c>
      <c r="D3" s="17">
        <v>3</v>
      </c>
      <c r="E3" s="17">
        <v>4</v>
      </c>
      <c r="F3" s="17">
        <v>5</v>
      </c>
      <c r="G3" s="17" t="s">
        <v>9</v>
      </c>
      <c r="H3" s="18" t="s">
        <v>10</v>
      </c>
      <c r="I3" s="18" t="s">
        <v>11</v>
      </c>
      <c r="J3" s="19">
        <v>1</v>
      </c>
      <c r="K3" s="20">
        <v>2</v>
      </c>
      <c r="L3" s="20">
        <v>3</v>
      </c>
      <c r="M3" s="20">
        <v>4</v>
      </c>
      <c r="N3" s="20">
        <v>5</v>
      </c>
      <c r="O3" s="20" t="s">
        <v>9</v>
      </c>
      <c r="P3" s="20" t="s">
        <v>10</v>
      </c>
      <c r="Q3" s="21" t="s">
        <v>11</v>
      </c>
      <c r="R3" s="22"/>
      <c r="S3" s="19">
        <v>1</v>
      </c>
      <c r="T3" s="20">
        <v>2</v>
      </c>
      <c r="U3" s="20">
        <v>3</v>
      </c>
      <c r="V3" s="20">
        <v>4</v>
      </c>
      <c r="W3" s="20">
        <v>5</v>
      </c>
      <c r="X3" s="20" t="s">
        <v>9</v>
      </c>
      <c r="Y3" s="23" t="s">
        <v>10</v>
      </c>
      <c r="Z3" s="24" t="s">
        <v>11</v>
      </c>
      <c r="AA3" s="24">
        <v>1</v>
      </c>
      <c r="AB3" s="25">
        <v>2</v>
      </c>
      <c r="AC3" s="25">
        <v>3</v>
      </c>
      <c r="AD3" s="25">
        <v>4</v>
      </c>
      <c r="AE3" s="25">
        <v>5</v>
      </c>
      <c r="AF3" s="25" t="s">
        <v>9</v>
      </c>
      <c r="AG3" s="26" t="s">
        <v>10</v>
      </c>
      <c r="AH3" s="21" t="s">
        <v>11</v>
      </c>
      <c r="AI3" s="27"/>
      <c r="AJ3" s="28"/>
    </row>
    <row r="4" spans="1:36" ht="12.75">
      <c r="A4" s="29" t="s">
        <v>16</v>
      </c>
      <c r="B4" s="30">
        <v>10</v>
      </c>
      <c r="C4" s="31">
        <v>10</v>
      </c>
      <c r="D4" s="31">
        <v>8</v>
      </c>
      <c r="E4" s="31">
        <v>10</v>
      </c>
      <c r="F4" s="31">
        <v>4</v>
      </c>
      <c r="G4" s="31">
        <f>SUM(B4:F4)</f>
        <v>42</v>
      </c>
      <c r="H4" s="32">
        <f>G4/50*100</f>
        <v>84</v>
      </c>
      <c r="I4" s="1" t="str">
        <f>IF(H4&lt;40,"X","OK")</f>
        <v>OK</v>
      </c>
      <c r="J4" s="30"/>
      <c r="K4" s="31"/>
      <c r="L4" s="31"/>
      <c r="M4" s="31"/>
      <c r="N4" s="31"/>
      <c r="O4" s="31"/>
      <c r="P4" s="33"/>
      <c r="Q4" s="21"/>
      <c r="R4" s="32" t="str">
        <f>IF(I4="OK","OK",IF(Q4="OK","OK","X"))</f>
        <v>OK</v>
      </c>
      <c r="S4" s="34">
        <v>6</v>
      </c>
      <c r="T4" s="35">
        <v>5</v>
      </c>
      <c r="U4" s="35">
        <v>10</v>
      </c>
      <c r="V4" s="36">
        <v>3</v>
      </c>
      <c r="W4" s="36">
        <v>5</v>
      </c>
      <c r="X4" s="35">
        <f>SUM(S4:W4)</f>
        <v>29</v>
      </c>
      <c r="Y4" s="37">
        <f>X4/50*100</f>
        <v>57.99999999999999</v>
      </c>
      <c r="Z4" s="1" t="str">
        <f>IF(Y4&lt;40,"X","OK")</f>
        <v>OK</v>
      </c>
      <c r="AA4" s="38"/>
      <c r="AB4" s="39"/>
      <c r="AC4" s="39"/>
      <c r="AD4" s="39"/>
      <c r="AE4" s="39"/>
      <c r="AF4" s="40"/>
      <c r="AG4" s="40"/>
      <c r="AH4" s="41"/>
      <c r="AI4" s="41" t="str">
        <f>IF(Z4="OK","OK",IF(AH4="OK","OK","X"))</f>
        <v>OK</v>
      </c>
      <c r="AJ4" s="21" t="str">
        <f>IF(R4="X",IF(AI4="X","nem teljesítette","PPZH1"),IF(AI4="OK","OK","PPZH2"))</f>
        <v>OK</v>
      </c>
    </row>
    <row r="5" spans="1:36" ht="12.75">
      <c r="A5" s="42" t="s">
        <v>22</v>
      </c>
      <c r="B5" s="34">
        <v>0</v>
      </c>
      <c r="C5" s="35">
        <v>5</v>
      </c>
      <c r="D5" s="35">
        <v>7</v>
      </c>
      <c r="E5" s="35">
        <v>7</v>
      </c>
      <c r="F5" s="35">
        <v>5</v>
      </c>
      <c r="G5" s="35">
        <f>SUM(B5:F5)</f>
        <v>24</v>
      </c>
      <c r="H5" s="43">
        <f>G5/50*100</f>
        <v>48</v>
      </c>
      <c r="I5" s="9" t="str">
        <f>IF(H5&lt;40,"X","OK")</f>
        <v>OK</v>
      </c>
      <c r="J5" s="34"/>
      <c r="K5" s="35"/>
      <c r="L5" s="35"/>
      <c r="M5" s="35"/>
      <c r="N5" s="35"/>
      <c r="O5" s="35"/>
      <c r="P5" s="35"/>
      <c r="Q5" s="44"/>
      <c r="R5" s="43" t="str">
        <f>IF(I5="OK","OK",IF(Q5="OK","OK","X"))</f>
        <v>OK</v>
      </c>
      <c r="S5" s="34">
        <v>8</v>
      </c>
      <c r="T5" s="36">
        <v>10</v>
      </c>
      <c r="U5" s="36">
        <v>8</v>
      </c>
      <c r="V5" s="36">
        <v>9</v>
      </c>
      <c r="W5" s="36">
        <v>8</v>
      </c>
      <c r="X5" s="35">
        <f>SUM(S5:W5)</f>
        <v>43</v>
      </c>
      <c r="Y5" s="37">
        <f>X5/50*100</f>
        <v>86</v>
      </c>
      <c r="Z5" s="9" t="str">
        <f>IF(Y5&lt;40,"X","OK")</f>
        <v>OK</v>
      </c>
      <c r="AA5" s="45"/>
      <c r="AB5" s="46"/>
      <c r="AC5" s="46"/>
      <c r="AD5" s="46"/>
      <c r="AE5" s="46"/>
      <c r="AF5" s="40"/>
      <c r="AG5" s="40"/>
      <c r="AH5" s="47"/>
      <c r="AI5" s="47" t="str">
        <f>IF(Z5="OK","OK",IF(AH5="OK","OK","X"))</f>
        <v>OK</v>
      </c>
      <c r="AJ5" s="48" t="str">
        <f>IF(R5="X",IF(AI5="X","nem teljesítette","PPZH1"),IF(AI5="OK","OK","PPZH2"))</f>
        <v>OK</v>
      </c>
    </row>
    <row r="6" spans="1:36" ht="12.75">
      <c r="A6" s="42" t="s">
        <v>15</v>
      </c>
      <c r="B6" s="34">
        <v>6</v>
      </c>
      <c r="C6" s="35">
        <v>10</v>
      </c>
      <c r="D6" s="35">
        <v>4</v>
      </c>
      <c r="E6" s="35">
        <v>5</v>
      </c>
      <c r="F6" s="35">
        <v>2</v>
      </c>
      <c r="G6" s="35">
        <f>SUM(B6:F6)</f>
        <v>27</v>
      </c>
      <c r="H6" s="43">
        <f>G6/50*100</f>
        <v>54</v>
      </c>
      <c r="I6" s="9" t="str">
        <f>IF(H6&lt;40,"X","OK")</f>
        <v>OK</v>
      </c>
      <c r="J6" s="34"/>
      <c r="K6" s="35"/>
      <c r="L6" s="35"/>
      <c r="M6" s="35"/>
      <c r="N6" s="35"/>
      <c r="O6" s="35"/>
      <c r="P6" s="35"/>
      <c r="Q6" s="9"/>
      <c r="R6" s="43" t="str">
        <f>IF(I6="OK","OK",IF(Q6="OK","OK","X"))</f>
        <v>OK</v>
      </c>
      <c r="S6" s="34">
        <v>4</v>
      </c>
      <c r="T6" s="35">
        <v>2</v>
      </c>
      <c r="U6" s="35">
        <v>8</v>
      </c>
      <c r="V6" s="36">
        <v>6</v>
      </c>
      <c r="W6" s="36">
        <v>2</v>
      </c>
      <c r="X6" s="35">
        <f>SUM(S6:W6)</f>
        <v>22</v>
      </c>
      <c r="Y6" s="37">
        <f>X6/50*100</f>
        <v>44</v>
      </c>
      <c r="Z6" s="9" t="str">
        <f>IF(Y6&lt;40,"X","OK")</f>
        <v>OK</v>
      </c>
      <c r="AA6" s="45"/>
      <c r="AB6" s="46"/>
      <c r="AC6" s="46"/>
      <c r="AD6" s="46"/>
      <c r="AE6" s="46"/>
      <c r="AF6" s="40"/>
      <c r="AG6" s="40"/>
      <c r="AH6" s="47"/>
      <c r="AI6" s="47" t="str">
        <f>IF(Z6="OK","OK",IF(AH6="OK","OK","X"))</f>
        <v>OK</v>
      </c>
      <c r="AJ6" s="48" t="str">
        <f>IF(R6="X",IF(AI6="X","nem teljesítette","PPZH1"),IF(AI6="OK","OK","PPZH2"))</f>
        <v>OK</v>
      </c>
    </row>
    <row r="7" spans="1:36" ht="12.75">
      <c r="A7" s="42" t="s">
        <v>14</v>
      </c>
      <c r="B7" s="34">
        <v>0</v>
      </c>
      <c r="C7" s="35">
        <v>0</v>
      </c>
      <c r="D7" s="35">
        <v>0</v>
      </c>
      <c r="E7" s="35" t="s">
        <v>13</v>
      </c>
      <c r="F7" s="35">
        <v>0</v>
      </c>
      <c r="G7" s="35">
        <f>SUM(B7:F7)</f>
        <v>0</v>
      </c>
      <c r="H7" s="43">
        <f>G7/50*100</f>
        <v>0</v>
      </c>
      <c r="I7" s="9" t="str">
        <f>IF(H7&lt;40,"X","OK")</f>
        <v>X</v>
      </c>
      <c r="J7" s="34" t="s">
        <v>13</v>
      </c>
      <c r="K7" s="35" t="s">
        <v>13</v>
      </c>
      <c r="L7" s="35" t="s">
        <v>13</v>
      </c>
      <c r="M7" s="35" t="s">
        <v>13</v>
      </c>
      <c r="N7" s="35" t="s">
        <v>13</v>
      </c>
      <c r="O7" s="35">
        <f>SUM(J7:N7)</f>
        <v>0</v>
      </c>
      <c r="P7" s="35">
        <f>O7/50*100</f>
        <v>0</v>
      </c>
      <c r="Q7" s="9" t="str">
        <f>IF(P7&lt;40,"X","OK")</f>
        <v>X</v>
      </c>
      <c r="R7" s="43" t="str">
        <f>IF(I7="OK","OK",IF(Q7="OK","OK","X"))</f>
        <v>X</v>
      </c>
      <c r="S7" s="34" t="s">
        <v>13</v>
      </c>
      <c r="T7" s="35" t="s">
        <v>13</v>
      </c>
      <c r="U7" s="35" t="s">
        <v>13</v>
      </c>
      <c r="V7" s="36" t="s">
        <v>13</v>
      </c>
      <c r="W7" s="36" t="s">
        <v>13</v>
      </c>
      <c r="X7" s="35">
        <f>SUM(S7:W7)</f>
        <v>0</v>
      </c>
      <c r="Y7" s="37">
        <f>X7/50*100</f>
        <v>0</v>
      </c>
      <c r="Z7" s="9" t="str">
        <f>IF(Y7&lt;40,"X","OK")</f>
        <v>X</v>
      </c>
      <c r="AA7" s="45"/>
      <c r="AB7" s="46"/>
      <c r="AC7" s="46"/>
      <c r="AD7" s="46"/>
      <c r="AE7" s="46"/>
      <c r="AF7" s="40"/>
      <c r="AG7" s="40"/>
      <c r="AH7" s="47"/>
      <c r="AI7" s="47" t="str">
        <f>IF(Z7="OK","OK",IF(AH7="OK","OK","X"))</f>
        <v>X</v>
      </c>
      <c r="AJ7" s="48" t="str">
        <f>IF(R7="X",IF(AI7="X","nem teljesítette","PPZH1"),IF(AI7="OK","OK","PPZH2"))</f>
        <v>nem teljesítette</v>
      </c>
    </row>
    <row r="8" spans="1:36" ht="12.75">
      <c r="A8" s="42" t="s">
        <v>21</v>
      </c>
      <c r="B8" s="34">
        <v>0</v>
      </c>
      <c r="C8" s="35">
        <v>10</v>
      </c>
      <c r="D8" s="35">
        <v>3</v>
      </c>
      <c r="E8" s="35">
        <v>2</v>
      </c>
      <c r="F8" s="35">
        <v>0</v>
      </c>
      <c r="G8" s="35">
        <f>SUM(B8:F8)</f>
        <v>15</v>
      </c>
      <c r="H8" s="43">
        <f>G8/50*100</f>
        <v>30</v>
      </c>
      <c r="I8" s="9" t="str">
        <f>IF(H8&lt;40,"X","OK")</f>
        <v>X</v>
      </c>
      <c r="J8" s="34">
        <v>10</v>
      </c>
      <c r="K8" s="35">
        <v>0</v>
      </c>
      <c r="L8" s="35" t="s">
        <v>13</v>
      </c>
      <c r="M8" s="35">
        <v>4</v>
      </c>
      <c r="N8" s="35">
        <v>2</v>
      </c>
      <c r="O8" s="35">
        <f>SUM(J8:N8)</f>
        <v>16</v>
      </c>
      <c r="P8" s="35">
        <f>O8/50*100</f>
        <v>32</v>
      </c>
      <c r="Q8" s="9" t="str">
        <f>IF(P8&lt;40,"X","OK")</f>
        <v>X</v>
      </c>
      <c r="R8" s="43" t="str">
        <f>IF(I8="OK","OK",IF(Q8="OK","OK","X"))</f>
        <v>X</v>
      </c>
      <c r="S8" s="34">
        <v>3</v>
      </c>
      <c r="T8" s="36">
        <v>4</v>
      </c>
      <c r="U8" s="36">
        <v>3</v>
      </c>
      <c r="V8" s="36">
        <v>0</v>
      </c>
      <c r="W8" s="36">
        <v>3</v>
      </c>
      <c r="X8" s="35">
        <f>SUM(S8:W8)</f>
        <v>13</v>
      </c>
      <c r="Y8" s="37">
        <f>X8/50*100</f>
        <v>26</v>
      </c>
      <c r="Z8" s="9" t="str">
        <f>IF(Y8&lt;40,"X","OK")</f>
        <v>X</v>
      </c>
      <c r="AA8" s="45"/>
      <c r="AB8" s="46"/>
      <c r="AC8" s="46"/>
      <c r="AD8" s="46"/>
      <c r="AE8" s="46"/>
      <c r="AF8" s="40"/>
      <c r="AG8" s="40"/>
      <c r="AH8" s="47"/>
      <c r="AI8" s="47" t="str">
        <f>IF(Z8="OK","OK",IF(AH8="OK","OK","X"))</f>
        <v>X</v>
      </c>
      <c r="AJ8" s="48" t="str">
        <f>IF(R8="X",IF(AI8="X","nem teljesítette","PPZH1"),IF(AI8="OK","OK","PPZH2"))</f>
        <v>nem teljesítette</v>
      </c>
    </row>
    <row r="9" spans="1:36" ht="12.75">
      <c r="A9" s="42" t="s">
        <v>29</v>
      </c>
      <c r="B9" s="34">
        <v>1</v>
      </c>
      <c r="C9" s="35">
        <v>8</v>
      </c>
      <c r="D9" s="35">
        <v>6</v>
      </c>
      <c r="E9" s="35">
        <v>2</v>
      </c>
      <c r="F9" s="35">
        <v>7</v>
      </c>
      <c r="G9" s="35">
        <f>SUM(B9:F9)</f>
        <v>24</v>
      </c>
      <c r="H9" s="43">
        <f>G9/50*100</f>
        <v>48</v>
      </c>
      <c r="I9" s="9" t="str">
        <f>IF(H9&lt;40,"X","OK")</f>
        <v>OK</v>
      </c>
      <c r="J9" s="34"/>
      <c r="K9" s="35"/>
      <c r="L9" s="35"/>
      <c r="M9" s="35"/>
      <c r="N9" s="35"/>
      <c r="O9" s="35"/>
      <c r="P9" s="35"/>
      <c r="Q9" s="9"/>
      <c r="R9" s="43" t="str">
        <f>IF(I9="OK","OK",IF(Q9="OK","OK","X"))</f>
        <v>OK</v>
      </c>
      <c r="S9" s="34">
        <v>4</v>
      </c>
      <c r="T9" s="36">
        <v>3</v>
      </c>
      <c r="U9" s="36">
        <v>5</v>
      </c>
      <c r="V9" s="36">
        <v>7</v>
      </c>
      <c r="W9" s="36">
        <v>5</v>
      </c>
      <c r="X9" s="35">
        <f>SUM(S9:W9)</f>
        <v>24</v>
      </c>
      <c r="Y9" s="37">
        <f>X9/50*100</f>
        <v>48</v>
      </c>
      <c r="Z9" s="9" t="str">
        <f>IF(Y9&lt;40,"X","OK")</f>
        <v>OK</v>
      </c>
      <c r="AA9" s="45"/>
      <c r="AB9" s="46"/>
      <c r="AC9" s="46"/>
      <c r="AD9" s="46"/>
      <c r="AE9" s="46"/>
      <c r="AF9" s="40"/>
      <c r="AG9" s="40"/>
      <c r="AH9" s="47"/>
      <c r="AI9" s="47" t="str">
        <f>IF(Z9="OK","OK",IF(AH9="OK","OK","X"))</f>
        <v>OK</v>
      </c>
      <c r="AJ9" s="48" t="str">
        <f>IF(R9="X",IF(AI9="X","nem teljesítette","PPZH1"),IF(AI9="OK","OK","PPZH2"))</f>
        <v>OK</v>
      </c>
    </row>
    <row r="10" spans="1:36" ht="12.75">
      <c r="A10" s="42" t="s">
        <v>18</v>
      </c>
      <c r="B10" s="34" t="s">
        <v>19</v>
      </c>
      <c r="C10" s="35"/>
      <c r="D10" s="35"/>
      <c r="E10" s="35"/>
      <c r="F10" s="35"/>
      <c r="G10" s="35"/>
      <c r="H10" s="43"/>
      <c r="I10" s="9" t="s">
        <v>20</v>
      </c>
      <c r="J10" s="34"/>
      <c r="K10" s="35"/>
      <c r="L10" s="35"/>
      <c r="M10" s="35"/>
      <c r="N10" s="35"/>
      <c r="O10" s="35"/>
      <c r="P10" s="35"/>
      <c r="Q10" s="9"/>
      <c r="R10" s="43" t="str">
        <f>IF(I10="OK","OK",IF(Q10="OK","OK","X"))</f>
        <v>OK</v>
      </c>
      <c r="S10" s="34"/>
      <c r="T10" s="35"/>
      <c r="U10" s="35"/>
      <c r="V10" s="35"/>
      <c r="W10" s="35"/>
      <c r="X10" s="35"/>
      <c r="Y10" s="37"/>
      <c r="Z10" s="9" t="s">
        <v>20</v>
      </c>
      <c r="AA10" s="45"/>
      <c r="AB10" s="46"/>
      <c r="AC10" s="46"/>
      <c r="AD10" s="46"/>
      <c r="AE10" s="46"/>
      <c r="AF10" s="40"/>
      <c r="AG10" s="40"/>
      <c r="AH10" s="47"/>
      <c r="AI10" s="47" t="str">
        <f>IF(Z10="OK","OK",IF(AH10="OK","OK","X"))</f>
        <v>OK</v>
      </c>
      <c r="AJ10" s="48" t="str">
        <f>IF(R10="X",IF(AI10="X","nem teljesítette","PPZH1"),IF(AI10="OK","OK","PPZH2"))</f>
        <v>OK</v>
      </c>
    </row>
    <row r="11" spans="1:36" ht="12.75">
      <c r="A11" s="42" t="s">
        <v>30</v>
      </c>
      <c r="B11" s="34">
        <v>5</v>
      </c>
      <c r="C11" s="35">
        <v>10</v>
      </c>
      <c r="D11" s="35">
        <v>3</v>
      </c>
      <c r="E11" s="35">
        <v>6</v>
      </c>
      <c r="F11" s="35">
        <v>5</v>
      </c>
      <c r="G11" s="35">
        <f>SUM(B11:F11)</f>
        <v>29</v>
      </c>
      <c r="H11" s="43">
        <f>G11/50*100</f>
        <v>57.99999999999999</v>
      </c>
      <c r="I11" s="9" t="str">
        <f>IF(H11&lt;40,"X","OK")</f>
        <v>OK</v>
      </c>
      <c r="J11" s="34"/>
      <c r="K11" s="35"/>
      <c r="L11" s="35"/>
      <c r="M11" s="35"/>
      <c r="N11" s="35"/>
      <c r="O11" s="35"/>
      <c r="P11" s="35"/>
      <c r="Q11" s="9"/>
      <c r="R11" s="43" t="str">
        <f>IF(I11="OK","OK",IF(Q11="OK","OK","X"))</f>
        <v>OK</v>
      </c>
      <c r="S11" s="34">
        <v>3</v>
      </c>
      <c r="T11" s="36">
        <v>4</v>
      </c>
      <c r="U11" s="36">
        <v>5</v>
      </c>
      <c r="V11" s="36">
        <v>6</v>
      </c>
      <c r="W11" s="36">
        <v>0</v>
      </c>
      <c r="X11" s="35">
        <f>SUM(S11:W11)</f>
        <v>18</v>
      </c>
      <c r="Y11" s="37">
        <f>X11/50*100</f>
        <v>36</v>
      </c>
      <c r="Z11" s="9" t="str">
        <f>IF(Y11&lt;40,"X","OK")</f>
        <v>X</v>
      </c>
      <c r="AA11" s="45">
        <v>2</v>
      </c>
      <c r="AB11" s="46">
        <v>10</v>
      </c>
      <c r="AC11" s="46">
        <v>5</v>
      </c>
      <c r="AD11" s="46">
        <v>8</v>
      </c>
      <c r="AE11" s="46">
        <v>5</v>
      </c>
      <c r="AF11" s="40">
        <f>SUM(AA11:AE11)</f>
        <v>30</v>
      </c>
      <c r="AG11" s="40">
        <f>AF11/50*100</f>
        <v>60</v>
      </c>
      <c r="AH11" s="47" t="str">
        <f>IF(AG11&lt;40,"X","OK")</f>
        <v>OK</v>
      </c>
      <c r="AI11" s="47" t="str">
        <f>IF(Z11="OK","OK",IF(AH11="OK","OK","X"))</f>
        <v>OK</v>
      </c>
      <c r="AJ11" s="48" t="str">
        <f>IF(R11="X",IF(AI11="X","nem teljesítette","PPZH1"),IF(AI11="OK","OK","PPZH2"))</f>
        <v>OK</v>
      </c>
    </row>
    <row r="12" spans="1:36" ht="12.75">
      <c r="A12" s="42" t="s">
        <v>33</v>
      </c>
      <c r="B12" s="34">
        <v>5</v>
      </c>
      <c r="C12" s="35">
        <v>10</v>
      </c>
      <c r="D12" s="35">
        <v>3</v>
      </c>
      <c r="E12" s="35">
        <v>10</v>
      </c>
      <c r="F12" s="35">
        <v>3</v>
      </c>
      <c r="G12" s="35">
        <f>SUM(B12:F12)</f>
        <v>31</v>
      </c>
      <c r="H12" s="43">
        <f>G12/50*100</f>
        <v>62</v>
      </c>
      <c r="I12" s="9" t="str">
        <f>IF(H12&lt;40,"X","OK")</f>
        <v>OK</v>
      </c>
      <c r="J12" s="34"/>
      <c r="K12" s="35"/>
      <c r="L12" s="35"/>
      <c r="M12" s="35"/>
      <c r="N12" s="35"/>
      <c r="O12" s="35"/>
      <c r="P12" s="35"/>
      <c r="Q12" s="9"/>
      <c r="R12" s="43" t="str">
        <f>IF(I12="OK","OK",IF(Q12="OK","OK","X"))</f>
        <v>OK</v>
      </c>
      <c r="S12" s="34">
        <v>8</v>
      </c>
      <c r="T12" s="36">
        <v>6</v>
      </c>
      <c r="U12" s="36">
        <v>10</v>
      </c>
      <c r="V12" s="36">
        <v>8</v>
      </c>
      <c r="W12" s="36">
        <v>7</v>
      </c>
      <c r="X12" s="35">
        <f>SUM(S12:W12)</f>
        <v>39</v>
      </c>
      <c r="Y12" s="37">
        <f>X12/50*100</f>
        <v>78</v>
      </c>
      <c r="Z12" s="9" t="str">
        <f>IF(Y12&lt;40,"X","OK")</f>
        <v>OK</v>
      </c>
      <c r="AA12" s="45"/>
      <c r="AB12" s="46"/>
      <c r="AC12" s="46"/>
      <c r="AD12" s="46"/>
      <c r="AE12" s="46"/>
      <c r="AF12" s="40"/>
      <c r="AG12" s="40"/>
      <c r="AH12" s="47"/>
      <c r="AI12" s="47" t="str">
        <f>IF(Z12="OK","OK",IF(AH12="OK","OK","X"))</f>
        <v>OK</v>
      </c>
      <c r="AJ12" s="48" t="str">
        <f>IF(R12="X",IF(AI12="X","nem teljesítette","PPZH1"),IF(AI12="OK","OK","PPZH2"))</f>
        <v>OK</v>
      </c>
    </row>
    <row r="13" spans="1:36" ht="12.75">
      <c r="A13" s="42" t="s">
        <v>25</v>
      </c>
      <c r="B13" s="34">
        <v>10</v>
      </c>
      <c r="C13" s="35">
        <v>10</v>
      </c>
      <c r="D13" s="35">
        <v>4</v>
      </c>
      <c r="E13" s="35">
        <v>3</v>
      </c>
      <c r="F13" s="35">
        <v>4</v>
      </c>
      <c r="G13" s="35">
        <f>SUM(B13:F13)</f>
        <v>31</v>
      </c>
      <c r="H13" s="43">
        <f>G13/50*100</f>
        <v>62</v>
      </c>
      <c r="I13" s="9" t="str">
        <f>IF(H13&lt;40,"X","OK")</f>
        <v>OK</v>
      </c>
      <c r="J13" s="34"/>
      <c r="K13" s="35"/>
      <c r="L13" s="35"/>
      <c r="M13" s="35"/>
      <c r="N13" s="35"/>
      <c r="O13" s="35"/>
      <c r="P13" s="35"/>
      <c r="Q13" s="9"/>
      <c r="R13" s="43" t="str">
        <f>IF(I13="OK","OK",IF(Q13="OK","OK","X"))</f>
        <v>OK</v>
      </c>
      <c r="S13" s="34">
        <v>6</v>
      </c>
      <c r="T13" s="35">
        <v>8</v>
      </c>
      <c r="U13" s="35">
        <v>3</v>
      </c>
      <c r="V13" s="36">
        <v>0</v>
      </c>
      <c r="W13" s="36">
        <v>3</v>
      </c>
      <c r="X13" s="35">
        <f>SUM(S13:W13)</f>
        <v>20</v>
      </c>
      <c r="Y13" s="37">
        <f>X13/50*100</f>
        <v>40</v>
      </c>
      <c r="Z13" s="9" t="str">
        <f>IF(Y13&lt;40,"X","OK")</f>
        <v>OK</v>
      </c>
      <c r="AA13" s="45"/>
      <c r="AB13" s="46"/>
      <c r="AC13" s="46"/>
      <c r="AD13" s="46"/>
      <c r="AE13" s="46"/>
      <c r="AF13" s="40"/>
      <c r="AG13" s="40"/>
      <c r="AH13" s="47"/>
      <c r="AI13" s="47" t="str">
        <f>IF(Z13="OK","OK",IF(AH13="OK","OK","X"))</f>
        <v>OK</v>
      </c>
      <c r="AJ13" s="48" t="str">
        <f>IF(R13="X",IF(AI13="X","nem teljesítette","PPZH1"),IF(AI13="OK","OK","PPZH2"))</f>
        <v>OK</v>
      </c>
    </row>
    <row r="14" spans="1:36" ht="12.75">
      <c r="A14" s="42" t="s">
        <v>26</v>
      </c>
      <c r="B14" s="34">
        <v>0</v>
      </c>
      <c r="C14" s="35">
        <v>4</v>
      </c>
      <c r="D14" s="35">
        <v>0</v>
      </c>
      <c r="E14" s="35">
        <v>0</v>
      </c>
      <c r="F14" s="35">
        <v>2</v>
      </c>
      <c r="G14" s="35">
        <f>SUM(B14:F14)</f>
        <v>6</v>
      </c>
      <c r="H14" s="43">
        <f>G14/50*100</f>
        <v>12</v>
      </c>
      <c r="I14" s="9" t="str">
        <f>IF(H14&lt;40,"X","OK")</f>
        <v>X</v>
      </c>
      <c r="J14" s="34">
        <v>10</v>
      </c>
      <c r="K14" s="35">
        <v>0</v>
      </c>
      <c r="L14" s="35" t="s">
        <v>13</v>
      </c>
      <c r="M14" s="35">
        <v>0</v>
      </c>
      <c r="N14" s="35">
        <v>0</v>
      </c>
      <c r="O14" s="35">
        <f>SUM(J14:N14)</f>
        <v>10</v>
      </c>
      <c r="P14" s="35">
        <f>O14/50*100</f>
        <v>20</v>
      </c>
      <c r="Q14" s="9" t="str">
        <f>IF(P14&lt;40,"X","OK")</f>
        <v>X</v>
      </c>
      <c r="R14" s="43" t="str">
        <f>IF(I14="OK","OK",IF(Q14="OK","OK","X"))</f>
        <v>X</v>
      </c>
      <c r="S14" s="34">
        <v>4</v>
      </c>
      <c r="T14" s="36">
        <v>0</v>
      </c>
      <c r="U14" s="36">
        <v>8</v>
      </c>
      <c r="V14" s="36">
        <v>1</v>
      </c>
      <c r="W14" s="36">
        <v>2</v>
      </c>
      <c r="X14" s="35">
        <f>SUM(S14:W14)</f>
        <v>15</v>
      </c>
      <c r="Y14" s="37">
        <f>X14/50*100</f>
        <v>30</v>
      </c>
      <c r="Z14" s="9" t="str">
        <f>IF(Y14&lt;40,"X","OK")</f>
        <v>X</v>
      </c>
      <c r="AA14" s="45"/>
      <c r="AB14" s="46"/>
      <c r="AC14" s="46"/>
      <c r="AD14" s="46"/>
      <c r="AE14" s="46"/>
      <c r="AF14" s="40"/>
      <c r="AG14" s="40"/>
      <c r="AH14" s="47"/>
      <c r="AI14" s="47" t="str">
        <f>IF(Z14="OK","OK",IF(AH14="OK","OK","X"))</f>
        <v>X</v>
      </c>
      <c r="AJ14" s="48" t="str">
        <f>IF(R14="X",IF(AI14="X","nem teljesítette","PPZH1"),IF(AI14="OK","OK","PPZH2"))</f>
        <v>nem teljesítette</v>
      </c>
    </row>
    <row r="15" spans="1:36" ht="12.75">
      <c r="A15" s="42" t="s">
        <v>24</v>
      </c>
      <c r="B15" s="34">
        <v>2</v>
      </c>
      <c r="C15" s="35">
        <v>0</v>
      </c>
      <c r="D15" s="35">
        <v>0</v>
      </c>
      <c r="E15" s="35" t="s">
        <v>13</v>
      </c>
      <c r="F15" s="35">
        <v>0</v>
      </c>
      <c r="G15" s="35">
        <f>SUM(B15:F15)</f>
        <v>2</v>
      </c>
      <c r="H15" s="43">
        <f>G15/50*100</f>
        <v>4</v>
      </c>
      <c r="I15" s="9" t="str">
        <f>IF(H15&lt;40,"X","OK")</f>
        <v>X</v>
      </c>
      <c r="J15" s="34" t="s">
        <v>13</v>
      </c>
      <c r="K15" s="35" t="s">
        <v>13</v>
      </c>
      <c r="L15" s="35" t="s">
        <v>13</v>
      </c>
      <c r="M15" s="35" t="s">
        <v>13</v>
      </c>
      <c r="N15" s="35" t="s">
        <v>13</v>
      </c>
      <c r="O15" s="35">
        <f>SUM(J15:N15)</f>
        <v>0</v>
      </c>
      <c r="P15" s="35">
        <f>O15/50*100</f>
        <v>0</v>
      </c>
      <c r="Q15" s="9" t="str">
        <f>IF(P15&lt;40,"X","OK")</f>
        <v>X</v>
      </c>
      <c r="R15" s="43" t="str">
        <f>IF(I15="OK","OK",IF(Q15="OK","OK","X"))</f>
        <v>X</v>
      </c>
      <c r="S15" s="34" t="s">
        <v>13</v>
      </c>
      <c r="T15" s="35" t="s">
        <v>13</v>
      </c>
      <c r="U15" s="35" t="s">
        <v>13</v>
      </c>
      <c r="V15" s="36" t="s">
        <v>13</v>
      </c>
      <c r="W15" s="36" t="s">
        <v>13</v>
      </c>
      <c r="X15" s="35">
        <f>SUM(S15:W15)</f>
        <v>0</v>
      </c>
      <c r="Y15" s="37">
        <f>X15/50*100</f>
        <v>0</v>
      </c>
      <c r="Z15" s="9" t="str">
        <f>IF(Y15&lt;40,"X","OK")</f>
        <v>X</v>
      </c>
      <c r="AA15" s="45"/>
      <c r="AB15" s="46"/>
      <c r="AC15" s="46"/>
      <c r="AD15" s="46"/>
      <c r="AE15" s="46"/>
      <c r="AF15" s="40"/>
      <c r="AG15" s="40"/>
      <c r="AH15" s="47"/>
      <c r="AI15" s="47" t="str">
        <f>IF(Z15="OK","OK",IF(AH15="OK","OK","X"))</f>
        <v>X</v>
      </c>
      <c r="AJ15" s="48" t="str">
        <f>IF(R15="X",IF(AI15="X","nem teljesítette","PPZH1"),IF(AI15="OK","OK","PPZH2"))</f>
        <v>nem teljesítette</v>
      </c>
    </row>
    <row r="16" spans="1:36" ht="12.75">
      <c r="A16" s="42" t="s">
        <v>36</v>
      </c>
      <c r="B16" s="34">
        <v>2</v>
      </c>
      <c r="C16" s="35">
        <v>10</v>
      </c>
      <c r="D16" s="35" t="s">
        <v>13</v>
      </c>
      <c r="E16" s="35">
        <v>2</v>
      </c>
      <c r="F16" s="35">
        <v>5</v>
      </c>
      <c r="G16" s="35">
        <f>SUM(B16:F16)</f>
        <v>19</v>
      </c>
      <c r="H16" s="43">
        <f>G16/50*100</f>
        <v>38</v>
      </c>
      <c r="I16" s="9" t="str">
        <f>IF(H16&lt;40,"X","OK")</f>
        <v>X</v>
      </c>
      <c r="J16" s="34">
        <v>10</v>
      </c>
      <c r="K16" s="35">
        <v>7</v>
      </c>
      <c r="L16" s="35" t="s">
        <v>13</v>
      </c>
      <c r="M16" s="35">
        <v>6</v>
      </c>
      <c r="N16" s="35">
        <v>2</v>
      </c>
      <c r="O16" s="35">
        <f>SUM(J16:N16)</f>
        <v>25</v>
      </c>
      <c r="P16" s="35">
        <f>O16/50*100</f>
        <v>50</v>
      </c>
      <c r="Q16" s="9" t="str">
        <f>IF(P16&lt;40,"X","OK")</f>
        <v>OK</v>
      </c>
      <c r="R16" s="43" t="str">
        <f>IF(I16="OK","OK",IF(Q16="OK","OK","X"))</f>
        <v>OK</v>
      </c>
      <c r="S16" s="34">
        <v>6</v>
      </c>
      <c r="T16" s="35">
        <v>3</v>
      </c>
      <c r="U16" s="35">
        <v>5</v>
      </c>
      <c r="V16" s="36">
        <v>10</v>
      </c>
      <c r="W16" s="36">
        <v>3</v>
      </c>
      <c r="X16" s="35">
        <f>SUM(S16:W16)</f>
        <v>27</v>
      </c>
      <c r="Y16" s="37">
        <f>X16/50*100</f>
        <v>54</v>
      </c>
      <c r="Z16" s="9" t="str">
        <f>IF(Y16&lt;40,"X","OK")</f>
        <v>OK</v>
      </c>
      <c r="AA16" s="45"/>
      <c r="AB16" s="46"/>
      <c r="AC16" s="46"/>
      <c r="AD16" s="46"/>
      <c r="AE16" s="46"/>
      <c r="AF16" s="40"/>
      <c r="AG16" s="40"/>
      <c r="AH16" s="47"/>
      <c r="AI16" s="47" t="str">
        <f>IF(Z16="OK","OK",IF(AH16="OK","OK","X"))</f>
        <v>OK</v>
      </c>
      <c r="AJ16" s="48" t="str">
        <f>IF(R16="X",IF(AI16="X","nem teljesítette","PPZH1"),IF(AI16="OK","OK","PPZH2"))</f>
        <v>OK</v>
      </c>
    </row>
    <row r="17" spans="1:36" ht="12.75">
      <c r="A17" s="42" t="s">
        <v>27</v>
      </c>
      <c r="B17" s="34">
        <v>1</v>
      </c>
      <c r="C17" s="35">
        <v>8</v>
      </c>
      <c r="D17" s="35">
        <v>4</v>
      </c>
      <c r="E17" s="35" t="s">
        <v>13</v>
      </c>
      <c r="F17" s="35">
        <v>2</v>
      </c>
      <c r="G17" s="35">
        <f>SUM(B17:F17)</f>
        <v>15</v>
      </c>
      <c r="H17" s="43">
        <f>G17/50*100</f>
        <v>30</v>
      </c>
      <c r="I17" s="9" t="str">
        <f>IF(H17&lt;40,"X","OK")</f>
        <v>X</v>
      </c>
      <c r="J17" s="34">
        <v>10</v>
      </c>
      <c r="K17" s="35">
        <v>2</v>
      </c>
      <c r="L17" s="35">
        <v>1</v>
      </c>
      <c r="M17" s="35">
        <v>1</v>
      </c>
      <c r="N17" s="35">
        <v>0</v>
      </c>
      <c r="O17" s="35">
        <f>SUM(J17:N17)</f>
        <v>14</v>
      </c>
      <c r="P17" s="35">
        <f>O17/50*100</f>
        <v>28.000000000000004</v>
      </c>
      <c r="Q17" s="9" t="str">
        <f>IF(P17&lt;40,"X","OK")</f>
        <v>X</v>
      </c>
      <c r="R17" s="43" t="str">
        <f>IF(I17="OK","OK",IF(Q17="OK","OK","X"))</f>
        <v>X</v>
      </c>
      <c r="S17" s="34">
        <v>0</v>
      </c>
      <c r="T17" s="35" t="s">
        <v>13</v>
      </c>
      <c r="U17" s="35" t="s">
        <v>13</v>
      </c>
      <c r="V17" s="36">
        <v>5</v>
      </c>
      <c r="W17" s="36">
        <v>2</v>
      </c>
      <c r="X17" s="35">
        <f>SUM(S17:W17)</f>
        <v>7</v>
      </c>
      <c r="Y17" s="37">
        <f>X17/50*100</f>
        <v>14.000000000000002</v>
      </c>
      <c r="Z17" s="9" t="str">
        <f>IF(Y17&lt;40,"X","OK")</f>
        <v>X</v>
      </c>
      <c r="AA17" s="45"/>
      <c r="AB17" s="46"/>
      <c r="AC17" s="46"/>
      <c r="AD17" s="46"/>
      <c r="AE17" s="46"/>
      <c r="AF17" s="40"/>
      <c r="AG17" s="40"/>
      <c r="AH17" s="47"/>
      <c r="AI17" s="47" t="str">
        <f>IF(Z17="OK","OK",IF(AH17="OK","OK","X"))</f>
        <v>X</v>
      </c>
      <c r="AJ17" s="48" t="str">
        <f>IF(R17="X",IF(AI17="X","nem teljesítette","PPZH1"),IF(AI17="OK","OK","PPZH2"))</f>
        <v>nem teljesítette</v>
      </c>
    </row>
    <row r="18" spans="1:36" ht="12.75">
      <c r="A18" s="42" t="s">
        <v>34</v>
      </c>
      <c r="B18" s="34" t="s">
        <v>13</v>
      </c>
      <c r="C18" s="35" t="s">
        <v>13</v>
      </c>
      <c r="D18" s="35" t="s">
        <v>13</v>
      </c>
      <c r="E18" s="35" t="s">
        <v>13</v>
      </c>
      <c r="F18" s="35" t="s">
        <v>13</v>
      </c>
      <c r="G18" s="35">
        <f>SUM(B18:F18)</f>
        <v>0</v>
      </c>
      <c r="H18" s="43">
        <f>G18/50*100</f>
        <v>0</v>
      </c>
      <c r="I18" s="9" t="str">
        <f>IF(H18&lt;40,"X","OK")</f>
        <v>X</v>
      </c>
      <c r="J18" s="34">
        <v>8</v>
      </c>
      <c r="K18" s="35">
        <v>3</v>
      </c>
      <c r="L18" s="35" t="s">
        <v>13</v>
      </c>
      <c r="M18" s="35" t="s">
        <v>13</v>
      </c>
      <c r="N18" s="35" t="s">
        <v>13</v>
      </c>
      <c r="O18" s="35">
        <f>SUM(J18:N18)</f>
        <v>11</v>
      </c>
      <c r="P18" s="35">
        <f>O18/50*100</f>
        <v>22</v>
      </c>
      <c r="Q18" s="9" t="str">
        <f>IF(P18&lt;40,"X","OK")</f>
        <v>X</v>
      </c>
      <c r="R18" s="43" t="str">
        <f>IF(I18="OK","OK",IF(Q18="OK","OK","X"))</f>
        <v>X</v>
      </c>
      <c r="S18" s="34" t="s">
        <v>13</v>
      </c>
      <c r="T18" s="35" t="s">
        <v>13</v>
      </c>
      <c r="U18" s="35" t="s">
        <v>13</v>
      </c>
      <c r="V18" s="36" t="s">
        <v>13</v>
      </c>
      <c r="W18" s="36" t="s">
        <v>13</v>
      </c>
      <c r="X18" s="35">
        <f>SUM(S18:W18)</f>
        <v>0</v>
      </c>
      <c r="Y18" s="37">
        <f>X18/50*100</f>
        <v>0</v>
      </c>
      <c r="Z18" s="9" t="str">
        <f>IF(Y18&lt;40,"X","OK")</f>
        <v>X</v>
      </c>
      <c r="AA18" s="45"/>
      <c r="AB18" s="46"/>
      <c r="AC18" s="46"/>
      <c r="AD18" s="46"/>
      <c r="AE18" s="46"/>
      <c r="AF18" s="40"/>
      <c r="AG18" s="40"/>
      <c r="AH18" s="47"/>
      <c r="AI18" s="47" t="str">
        <f>IF(Z18="OK","OK",IF(AH18="OK","OK","X"))</f>
        <v>X</v>
      </c>
      <c r="AJ18" s="48" t="str">
        <f>IF(R18="X",IF(AI18="X","nem teljesítette","PPZH1"),IF(AI18="OK","OK","PPZH2"))</f>
        <v>nem teljesítette</v>
      </c>
    </row>
    <row r="19" spans="1:36" ht="12.75">
      <c r="A19" s="42" t="s">
        <v>17</v>
      </c>
      <c r="B19" s="34">
        <v>3</v>
      </c>
      <c r="C19" s="35">
        <v>10</v>
      </c>
      <c r="D19" s="35">
        <v>6</v>
      </c>
      <c r="E19" s="35">
        <v>3</v>
      </c>
      <c r="F19" s="35">
        <v>2</v>
      </c>
      <c r="G19" s="35">
        <f>SUM(B19:F19)</f>
        <v>24</v>
      </c>
      <c r="H19" s="43">
        <f>G19/50*100</f>
        <v>48</v>
      </c>
      <c r="I19" s="9" t="str">
        <f>IF(H19&lt;40,"X","OK")</f>
        <v>OK</v>
      </c>
      <c r="J19" s="34"/>
      <c r="K19" s="35"/>
      <c r="L19" s="35"/>
      <c r="M19" s="35"/>
      <c r="N19" s="35"/>
      <c r="O19" s="35"/>
      <c r="P19" s="35"/>
      <c r="Q19" s="9"/>
      <c r="R19" s="43" t="str">
        <f>IF(I19="OK","OK",IF(Q19="OK","OK","X"))</f>
        <v>OK</v>
      </c>
      <c r="S19" s="34">
        <v>4</v>
      </c>
      <c r="T19" s="36">
        <v>5</v>
      </c>
      <c r="U19" s="36">
        <v>7</v>
      </c>
      <c r="V19" s="36">
        <v>10</v>
      </c>
      <c r="W19" s="36">
        <v>4</v>
      </c>
      <c r="X19" s="35">
        <f>SUM(S19:W19)</f>
        <v>30</v>
      </c>
      <c r="Y19" s="37">
        <f>X19/50*100</f>
        <v>60</v>
      </c>
      <c r="Z19" s="9" t="str">
        <f>IF(Y19&lt;40,"X","OK")</f>
        <v>OK</v>
      </c>
      <c r="AA19" s="45"/>
      <c r="AB19" s="46"/>
      <c r="AC19" s="46"/>
      <c r="AD19" s="46"/>
      <c r="AE19" s="46"/>
      <c r="AF19" s="40"/>
      <c r="AG19" s="40"/>
      <c r="AH19" s="47"/>
      <c r="AI19" s="47" t="str">
        <f>IF(Z19="OK","OK",IF(AH19="OK","OK","X"))</f>
        <v>OK</v>
      </c>
      <c r="AJ19" s="48" t="str">
        <f>IF(R19="X",IF(AI19="X","nem teljesítette","PPZH1"),IF(AI19="OK","OK","PPZH2"))</f>
        <v>OK</v>
      </c>
    </row>
    <row r="20" spans="1:36" ht="12.75">
      <c r="A20" s="42" t="s">
        <v>12</v>
      </c>
      <c r="B20" s="34">
        <v>2</v>
      </c>
      <c r="C20" s="35">
        <v>7</v>
      </c>
      <c r="D20" s="35">
        <v>0</v>
      </c>
      <c r="E20" s="35">
        <v>0</v>
      </c>
      <c r="F20" s="35">
        <v>2</v>
      </c>
      <c r="G20" s="35">
        <f>SUM(B20:F20)</f>
        <v>11</v>
      </c>
      <c r="H20" s="43">
        <f>G20/50*100</f>
        <v>22</v>
      </c>
      <c r="I20" s="9" t="str">
        <f>IF(H20&lt;40,"X","OK")</f>
        <v>X</v>
      </c>
      <c r="J20" s="34">
        <v>10</v>
      </c>
      <c r="K20" s="35">
        <v>2</v>
      </c>
      <c r="L20" s="35">
        <v>1</v>
      </c>
      <c r="M20" s="35">
        <v>2</v>
      </c>
      <c r="N20" s="35">
        <v>2</v>
      </c>
      <c r="O20" s="35">
        <f>SUM(J20:N20)</f>
        <v>17</v>
      </c>
      <c r="P20" s="35">
        <f>O20/50*100</f>
        <v>34</v>
      </c>
      <c r="Q20" s="9" t="str">
        <f>IF(P20&lt;40,"X","OK")</f>
        <v>X</v>
      </c>
      <c r="R20" s="43" t="str">
        <f>IF(I20="OK","OK",IF(Q20="OK","OK","X"))</f>
        <v>X</v>
      </c>
      <c r="S20" s="34" t="s">
        <v>13</v>
      </c>
      <c r="T20" s="35" t="s">
        <v>13</v>
      </c>
      <c r="U20" s="35" t="s">
        <v>13</v>
      </c>
      <c r="V20" s="36" t="s">
        <v>13</v>
      </c>
      <c r="W20" s="36" t="s">
        <v>13</v>
      </c>
      <c r="X20" s="35">
        <f>SUM(S20:W20)</f>
        <v>0</v>
      </c>
      <c r="Y20" s="37">
        <f>X20/50*100</f>
        <v>0</v>
      </c>
      <c r="Z20" s="9" t="str">
        <f>IF(Y20&lt;40,"X","OK")</f>
        <v>X</v>
      </c>
      <c r="AA20" s="45"/>
      <c r="AB20" s="46"/>
      <c r="AC20" s="46"/>
      <c r="AD20" s="46"/>
      <c r="AE20" s="46"/>
      <c r="AF20" s="40"/>
      <c r="AG20" s="40"/>
      <c r="AH20" s="47"/>
      <c r="AI20" s="47" t="str">
        <f>IF(Z20="OK","OK",IF(AH20="OK","OK","X"))</f>
        <v>X</v>
      </c>
      <c r="AJ20" s="48" t="str">
        <f>IF(R20="X",IF(AI20="X","nem teljesítette","PPZH1"),IF(AI20="OK","OK","PPZH2"))</f>
        <v>nem teljesítette</v>
      </c>
    </row>
    <row r="21" spans="1:36" ht="12.75">
      <c r="A21" s="42" t="s">
        <v>31</v>
      </c>
      <c r="B21" s="34">
        <v>2</v>
      </c>
      <c r="C21" s="35">
        <v>0</v>
      </c>
      <c r="D21" s="35">
        <v>0</v>
      </c>
      <c r="E21" s="35" t="s">
        <v>13</v>
      </c>
      <c r="F21" s="35">
        <v>0</v>
      </c>
      <c r="G21" s="35">
        <f>SUM(B21:F21)</f>
        <v>2</v>
      </c>
      <c r="H21" s="43">
        <f>G21/50*100</f>
        <v>4</v>
      </c>
      <c r="I21" s="9" t="str">
        <f>IF(H21&lt;40,"X","OK")</f>
        <v>X</v>
      </c>
      <c r="J21" s="34">
        <v>5</v>
      </c>
      <c r="K21" s="35">
        <v>0</v>
      </c>
      <c r="L21" s="35">
        <v>1</v>
      </c>
      <c r="M21" s="35">
        <v>0</v>
      </c>
      <c r="N21" s="35">
        <v>0</v>
      </c>
      <c r="O21" s="35">
        <f>SUM(J21:N21)</f>
        <v>6</v>
      </c>
      <c r="P21" s="35">
        <f>O21/50*100</f>
        <v>12</v>
      </c>
      <c r="Q21" s="9" t="str">
        <f>IF(P21&lt;40,"X","OK")</f>
        <v>X</v>
      </c>
      <c r="R21" s="43" t="str">
        <f>IF(I21="OK","OK",IF(Q21="OK","OK","X"))</f>
        <v>X</v>
      </c>
      <c r="S21" s="34" t="s">
        <v>13</v>
      </c>
      <c r="T21" s="35" t="s">
        <v>13</v>
      </c>
      <c r="U21" s="35" t="s">
        <v>13</v>
      </c>
      <c r="V21" s="36" t="s">
        <v>13</v>
      </c>
      <c r="W21" s="36" t="s">
        <v>13</v>
      </c>
      <c r="X21" s="35">
        <f>SUM(S21:W21)</f>
        <v>0</v>
      </c>
      <c r="Y21" s="37">
        <f>X21/50*100</f>
        <v>0</v>
      </c>
      <c r="Z21" s="9" t="str">
        <f>IF(Y21&lt;40,"X","OK")</f>
        <v>X</v>
      </c>
      <c r="AA21" s="45"/>
      <c r="AB21" s="46"/>
      <c r="AC21" s="46"/>
      <c r="AD21" s="46"/>
      <c r="AE21" s="46"/>
      <c r="AF21" s="40"/>
      <c r="AG21" s="40"/>
      <c r="AH21" s="47"/>
      <c r="AI21" s="47" t="str">
        <f>IF(Z21="OK","OK",IF(AH21="OK","OK","X"))</f>
        <v>X</v>
      </c>
      <c r="AJ21" s="48" t="str">
        <f>IF(R21="X",IF(AI21="X","nem teljesítette","PPZH1"),IF(AI21="OK","OK","PPZH2"))</f>
        <v>nem teljesítette</v>
      </c>
    </row>
    <row r="22" spans="1:36" ht="12.75">
      <c r="A22" s="42" t="s">
        <v>23</v>
      </c>
      <c r="B22" s="34" t="s">
        <v>19</v>
      </c>
      <c r="C22" s="35"/>
      <c r="D22" s="35"/>
      <c r="E22" s="35"/>
      <c r="F22" s="35"/>
      <c r="G22" s="35"/>
      <c r="H22" s="43"/>
      <c r="I22" s="9" t="s">
        <v>20</v>
      </c>
      <c r="J22" s="34"/>
      <c r="K22" s="35"/>
      <c r="L22" s="35"/>
      <c r="M22" s="35"/>
      <c r="N22" s="35"/>
      <c r="O22" s="35"/>
      <c r="P22" s="35"/>
      <c r="Q22" s="9"/>
      <c r="R22" s="43" t="str">
        <f>IF(I22="OK","OK",IF(Q22="OK","OK","X"))</f>
        <v>OK</v>
      </c>
      <c r="S22" s="34"/>
      <c r="T22" s="35"/>
      <c r="U22" s="35"/>
      <c r="V22" s="35"/>
      <c r="W22" s="35"/>
      <c r="X22" s="35"/>
      <c r="Y22" s="37"/>
      <c r="Z22" s="9" t="s">
        <v>20</v>
      </c>
      <c r="AA22" s="45"/>
      <c r="AB22" s="46"/>
      <c r="AC22" s="46"/>
      <c r="AD22" s="46"/>
      <c r="AE22" s="46"/>
      <c r="AF22" s="40"/>
      <c r="AG22" s="40"/>
      <c r="AH22" s="47"/>
      <c r="AI22" s="47" t="str">
        <f>IF(Z22="OK","OK",IF(AH22="OK","OK","X"))</f>
        <v>OK</v>
      </c>
      <c r="AJ22" s="48" t="str">
        <f>IF(R22="X",IF(AI22="X","nem teljesítette","PPZH1"),IF(AI22="OK","OK","PPZH2"))</f>
        <v>OK</v>
      </c>
    </row>
    <row r="23" spans="1:36" ht="12.75">
      <c r="A23" s="42" t="s">
        <v>32</v>
      </c>
      <c r="B23" s="34" t="s">
        <v>13</v>
      </c>
      <c r="C23" s="35" t="s">
        <v>13</v>
      </c>
      <c r="D23" s="35" t="s">
        <v>13</v>
      </c>
      <c r="E23" s="35" t="s">
        <v>13</v>
      </c>
      <c r="F23" s="35" t="s">
        <v>13</v>
      </c>
      <c r="G23" s="35">
        <f>SUM(B23:F23)</f>
        <v>0</v>
      </c>
      <c r="H23" s="43">
        <f>G23/50*100</f>
        <v>0</v>
      </c>
      <c r="I23" s="9" t="str">
        <f>IF(H23&lt;40,"X","OK")</f>
        <v>X</v>
      </c>
      <c r="J23" s="34" t="s">
        <v>13</v>
      </c>
      <c r="K23" s="35" t="s">
        <v>13</v>
      </c>
      <c r="L23" s="35" t="s">
        <v>13</v>
      </c>
      <c r="M23" s="35" t="s">
        <v>13</v>
      </c>
      <c r="N23" s="35" t="s">
        <v>13</v>
      </c>
      <c r="O23" s="35">
        <f>SUM(J23:N23)</f>
        <v>0</v>
      </c>
      <c r="P23" s="35">
        <f>O23/50*100</f>
        <v>0</v>
      </c>
      <c r="Q23" s="9" t="str">
        <f>IF(P23&lt;40,"X","OK")</f>
        <v>X</v>
      </c>
      <c r="R23" s="43" t="str">
        <f>IF(I23="OK","OK",IF(Q23="OK","OK","X"))</f>
        <v>X</v>
      </c>
      <c r="S23" s="34" t="s">
        <v>13</v>
      </c>
      <c r="T23" s="35" t="s">
        <v>13</v>
      </c>
      <c r="U23" s="35" t="s">
        <v>13</v>
      </c>
      <c r="V23" s="36" t="s">
        <v>13</v>
      </c>
      <c r="W23" s="36" t="s">
        <v>13</v>
      </c>
      <c r="X23" s="35">
        <f>SUM(S23:W23)</f>
        <v>0</v>
      </c>
      <c r="Y23" s="37">
        <f>X23/50*100</f>
        <v>0</v>
      </c>
      <c r="Z23" s="9" t="str">
        <f>IF(Y23&lt;40,"X","OK")</f>
        <v>X</v>
      </c>
      <c r="AA23" s="45"/>
      <c r="AB23" s="46"/>
      <c r="AC23" s="46"/>
      <c r="AD23" s="46"/>
      <c r="AE23" s="46"/>
      <c r="AF23" s="40"/>
      <c r="AG23" s="40"/>
      <c r="AH23" s="47"/>
      <c r="AI23" s="47" t="str">
        <f>IF(Z23="OK","OK",IF(AH23="OK","OK","X"))</f>
        <v>X</v>
      </c>
      <c r="AJ23" s="48" t="str">
        <f>IF(R23="X",IF(AI23="X","nem teljesítette","PPZH1"),IF(AI23="OK","OK","PPZH2"))</f>
        <v>nem teljesítette</v>
      </c>
    </row>
    <row r="24" spans="1:36" ht="12.75">
      <c r="A24" s="42" t="s">
        <v>28</v>
      </c>
      <c r="B24" s="34">
        <v>8</v>
      </c>
      <c r="C24" s="35">
        <v>6</v>
      </c>
      <c r="D24" s="35">
        <v>6</v>
      </c>
      <c r="E24" s="35">
        <v>0</v>
      </c>
      <c r="F24" s="35">
        <v>2</v>
      </c>
      <c r="G24" s="35">
        <f>SUM(B24:F24)</f>
        <v>22</v>
      </c>
      <c r="H24" s="43">
        <f>G24/50*100</f>
        <v>44</v>
      </c>
      <c r="I24" s="9" t="str">
        <f>IF(H24&lt;40,"X","OK")</f>
        <v>OK</v>
      </c>
      <c r="J24" s="34"/>
      <c r="K24" s="35"/>
      <c r="L24" s="35"/>
      <c r="M24" s="35"/>
      <c r="N24" s="35"/>
      <c r="O24" s="35"/>
      <c r="P24" s="35"/>
      <c r="Q24" s="9"/>
      <c r="R24" s="43" t="str">
        <f>IF(I24="OK","OK",IF(Q24="OK","OK","X"))</f>
        <v>OK</v>
      </c>
      <c r="S24" s="34">
        <v>2</v>
      </c>
      <c r="T24" s="35">
        <v>8</v>
      </c>
      <c r="U24" s="35">
        <v>8</v>
      </c>
      <c r="V24" s="36">
        <v>9</v>
      </c>
      <c r="W24" s="36">
        <v>2</v>
      </c>
      <c r="X24" s="35">
        <f>SUM(S24:W24)</f>
        <v>29</v>
      </c>
      <c r="Y24" s="37">
        <f>X24/50*100</f>
        <v>57.99999999999999</v>
      </c>
      <c r="Z24" s="9" t="str">
        <f>IF(Y24&lt;40,"X","OK")</f>
        <v>OK</v>
      </c>
      <c r="AA24" s="45"/>
      <c r="AB24" s="46"/>
      <c r="AC24" s="46"/>
      <c r="AD24" s="46"/>
      <c r="AE24" s="46"/>
      <c r="AF24" s="40"/>
      <c r="AG24" s="40"/>
      <c r="AH24" s="47"/>
      <c r="AI24" s="47" t="str">
        <f>IF(Z24="OK","OK",IF(AH24="OK","OK","X"))</f>
        <v>OK</v>
      </c>
      <c r="AJ24" s="48" t="str">
        <f>IF(R24="X",IF(AI24="X","nem teljesítette","PPZH1"),IF(AI24="OK","OK","PPZH2"))</f>
        <v>OK</v>
      </c>
    </row>
    <row r="25" spans="1:36" ht="12.75">
      <c r="A25" s="42" t="s">
        <v>35</v>
      </c>
      <c r="B25" s="34">
        <v>2</v>
      </c>
      <c r="C25" s="35">
        <v>6</v>
      </c>
      <c r="D25" s="35">
        <v>4</v>
      </c>
      <c r="E25" s="35">
        <v>0</v>
      </c>
      <c r="F25" s="35">
        <v>2</v>
      </c>
      <c r="G25" s="35">
        <f>SUM(B25:F25)</f>
        <v>14</v>
      </c>
      <c r="H25" s="43">
        <f>G25/50*100</f>
        <v>28.000000000000004</v>
      </c>
      <c r="I25" s="9" t="str">
        <f>IF(H25&lt;40,"X","OK")</f>
        <v>X</v>
      </c>
      <c r="J25" s="34">
        <v>10</v>
      </c>
      <c r="K25" s="35">
        <v>10</v>
      </c>
      <c r="L25" s="35">
        <v>1</v>
      </c>
      <c r="M25" s="35" t="s">
        <v>13</v>
      </c>
      <c r="N25" s="35">
        <v>4</v>
      </c>
      <c r="O25" s="35">
        <f>SUM(J25:N25)</f>
        <v>25</v>
      </c>
      <c r="P25" s="35">
        <f>O25/50*100</f>
        <v>50</v>
      </c>
      <c r="Q25" s="9" t="str">
        <f>IF(P25&lt;40,"X","OK")</f>
        <v>OK</v>
      </c>
      <c r="R25" s="43" t="str">
        <f>IF(I25="OK","OK",IF(Q25="OK","OK","X"))</f>
        <v>OK</v>
      </c>
      <c r="S25" s="34">
        <v>4</v>
      </c>
      <c r="T25" s="35">
        <v>10</v>
      </c>
      <c r="U25" s="35">
        <v>6</v>
      </c>
      <c r="V25" s="36">
        <v>3</v>
      </c>
      <c r="W25" s="36">
        <v>7</v>
      </c>
      <c r="X25" s="35">
        <f>SUM(S25:W25)</f>
        <v>30</v>
      </c>
      <c r="Y25" s="37">
        <f>X25/50*100</f>
        <v>60</v>
      </c>
      <c r="Z25" s="9" t="str">
        <f>IF(Y25&lt;40,"X","OK")</f>
        <v>OK</v>
      </c>
      <c r="AA25" s="45"/>
      <c r="AB25" s="46"/>
      <c r="AC25" s="46"/>
      <c r="AD25" s="46"/>
      <c r="AE25" s="46"/>
      <c r="AF25" s="40"/>
      <c r="AG25" s="40"/>
      <c r="AH25" s="47"/>
      <c r="AI25" s="47" t="str">
        <f>IF(Z25="OK","OK",IF(AH25="OK","OK","X"))</f>
        <v>OK</v>
      </c>
      <c r="AJ25" s="48" t="str">
        <f>IF(R25="X",IF(AI25="X","nem teljesítette","PPZH1"),IF(AI25="OK","OK","PPZH2"))</f>
        <v>OK</v>
      </c>
    </row>
    <row r="26" spans="1:36" ht="12.75">
      <c r="A26" s="42" t="s">
        <v>37</v>
      </c>
      <c r="B26" s="34" t="s">
        <v>19</v>
      </c>
      <c r="C26" s="35"/>
      <c r="D26" s="35"/>
      <c r="E26" s="35"/>
      <c r="F26" s="35"/>
      <c r="G26" s="35"/>
      <c r="H26" s="43"/>
      <c r="I26" s="9" t="s">
        <v>20</v>
      </c>
      <c r="J26" s="34"/>
      <c r="K26" s="35"/>
      <c r="L26" s="35"/>
      <c r="M26" s="35"/>
      <c r="N26" s="35"/>
      <c r="O26" s="35"/>
      <c r="P26" s="35"/>
      <c r="Q26" s="9"/>
      <c r="R26" s="43" t="str">
        <f>IF(I26="OK","OK",IF(Q26="OK","OK","X"))</f>
        <v>OK</v>
      </c>
      <c r="S26" s="34"/>
      <c r="T26" s="35"/>
      <c r="U26" s="35"/>
      <c r="V26" s="35"/>
      <c r="W26" s="35"/>
      <c r="X26" s="35"/>
      <c r="Y26" s="37"/>
      <c r="Z26" s="9" t="s">
        <v>20</v>
      </c>
      <c r="AA26" s="45"/>
      <c r="AB26" s="46"/>
      <c r="AC26" s="46"/>
      <c r="AD26" s="46"/>
      <c r="AE26" s="46"/>
      <c r="AF26" s="40"/>
      <c r="AG26" s="40"/>
      <c r="AH26" s="47"/>
      <c r="AI26" s="47" t="str">
        <f>IF(Z26="OK","OK",IF(AH26="OK","OK","X"))</f>
        <v>OK</v>
      </c>
      <c r="AJ26" s="48" t="str">
        <f>IF(R26="X",IF(AI26="X","nem teljesítette","PPZH1"),IF(AI26="OK","OK","PPZH2"))</f>
        <v>OK</v>
      </c>
    </row>
    <row r="27" spans="1:36" ht="13.5" thickBot="1">
      <c r="A27" s="49"/>
      <c r="B27" s="50">
        <v>10</v>
      </c>
      <c r="C27" s="51">
        <v>10</v>
      </c>
      <c r="D27" s="51">
        <v>10</v>
      </c>
      <c r="E27" s="51">
        <v>10</v>
      </c>
      <c r="F27" s="51">
        <v>10</v>
      </c>
      <c r="G27" s="51">
        <f>SUM(B27:F27)</f>
        <v>50</v>
      </c>
      <c r="H27" s="52">
        <f>G27/50*100</f>
        <v>100</v>
      </c>
      <c r="I27" s="49" t="str">
        <f>IF(H27&lt;40,"X","OK")</f>
        <v>OK</v>
      </c>
      <c r="J27" s="50">
        <v>10</v>
      </c>
      <c r="K27" s="51">
        <v>10</v>
      </c>
      <c r="L27" s="51">
        <v>10</v>
      </c>
      <c r="M27" s="51">
        <v>10</v>
      </c>
      <c r="N27" s="51">
        <v>10</v>
      </c>
      <c r="O27" s="51">
        <f>SUM(J27:N27)</f>
        <v>50</v>
      </c>
      <c r="P27" s="53">
        <f>O27/50*100</f>
        <v>100</v>
      </c>
      <c r="Q27" s="49" t="str">
        <f>IF(P27&lt;40,"X","OK")</f>
        <v>OK</v>
      </c>
      <c r="R27" s="52" t="str">
        <f>IF(I27="OK","OK",IF(Q27="OK","OK","X"))</f>
        <v>OK</v>
      </c>
      <c r="S27" s="50">
        <v>10</v>
      </c>
      <c r="T27" s="51">
        <v>10</v>
      </c>
      <c r="U27" s="51">
        <v>10</v>
      </c>
      <c r="V27" s="51">
        <v>10</v>
      </c>
      <c r="W27" s="51">
        <v>10</v>
      </c>
      <c r="X27" s="51">
        <f>SUM(S27:W27)</f>
        <v>50</v>
      </c>
      <c r="Y27" s="54">
        <f>X27/50*100</f>
        <v>100</v>
      </c>
      <c r="Z27" s="49" t="str">
        <f>IF(Y27&lt;40,"X","OK")</f>
        <v>OK</v>
      </c>
      <c r="AA27" s="55">
        <v>10</v>
      </c>
      <c r="AB27" s="56">
        <v>10</v>
      </c>
      <c r="AC27" s="56">
        <v>10</v>
      </c>
      <c r="AD27" s="56">
        <v>10</v>
      </c>
      <c r="AE27" s="56">
        <v>10</v>
      </c>
      <c r="AF27" s="57">
        <f>SUM(AA27:AE27)</f>
        <v>50</v>
      </c>
      <c r="AG27" s="57">
        <f>AF27/50*100</f>
        <v>100</v>
      </c>
      <c r="AH27" s="58" t="str">
        <f>IF(AG27&lt;40,"X","OK")</f>
        <v>OK</v>
      </c>
      <c r="AI27" s="58" t="str">
        <f>IF(Z27="OK","OK",IF(AH27="OK","OK","X"))</f>
        <v>OK</v>
      </c>
      <c r="AJ27" s="59" t="str">
        <f>IF(R27="X",IF(AI27="X","nem teljesítette","PPZH1"),IF(AI27="OK","OK","PPZH2"))</f>
        <v>OK</v>
      </c>
    </row>
    <row r="28" spans="1:36" ht="12.75">
      <c r="A28" s="42" t="s">
        <v>38</v>
      </c>
      <c r="B28" s="60" t="s">
        <v>13</v>
      </c>
      <c r="C28" s="35">
        <v>10</v>
      </c>
      <c r="D28" s="35">
        <v>6</v>
      </c>
      <c r="E28" s="35">
        <v>3</v>
      </c>
      <c r="F28" s="35">
        <v>4</v>
      </c>
      <c r="G28" s="35">
        <f>SUM(B28:F28)</f>
        <v>23</v>
      </c>
      <c r="H28" s="35">
        <f>G28/50*100</f>
        <v>46</v>
      </c>
      <c r="I28" s="44" t="str">
        <f>IF(H28&lt;40,"X","OK")</f>
        <v>OK</v>
      </c>
      <c r="J28" s="34"/>
      <c r="K28" s="35"/>
      <c r="L28" s="35"/>
      <c r="M28" s="35"/>
      <c r="N28" s="35"/>
      <c r="O28" s="35"/>
      <c r="P28" s="35"/>
      <c r="Q28" s="9"/>
      <c r="R28" s="9" t="str">
        <f>IF(I28="OK","OK",IF(Q28="OK","OK","X"))</f>
        <v>OK</v>
      </c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</row>
    <row r="29" spans="1:36" ht="13.5" thickBot="1">
      <c r="A29" s="62" t="s">
        <v>39</v>
      </c>
      <c r="B29" s="50">
        <v>7</v>
      </c>
      <c r="C29" s="51">
        <v>6</v>
      </c>
      <c r="D29" s="51">
        <v>6</v>
      </c>
      <c r="E29" s="51">
        <v>3</v>
      </c>
      <c r="F29" s="51">
        <v>2</v>
      </c>
      <c r="G29" s="51">
        <f>SUM(B29:F29)</f>
        <v>24</v>
      </c>
      <c r="H29" s="51">
        <f>G29/50*100</f>
        <v>48</v>
      </c>
      <c r="I29" s="49" t="str">
        <f>IF(H29&lt;40,"X","OK")</f>
        <v>OK</v>
      </c>
      <c r="J29" s="50"/>
      <c r="K29" s="51"/>
      <c r="L29" s="51"/>
      <c r="M29" s="51"/>
      <c r="N29" s="51"/>
      <c r="O29" s="51"/>
      <c r="P29" s="51"/>
      <c r="Q29" s="49"/>
      <c r="R29" s="49" t="str">
        <f>IF(I29="OK","OK",IF(Q29="OK","OK","X"))</f>
        <v>OK</v>
      </c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</row>
  </sheetData>
  <mergeCells count="9">
    <mergeCell ref="B1:R1"/>
    <mergeCell ref="S1:AI1"/>
    <mergeCell ref="AJ1:AJ3"/>
    <mergeCell ref="B2:I2"/>
    <mergeCell ref="J2:Q2"/>
    <mergeCell ref="R2:R3"/>
    <mergeCell ref="S2:Z2"/>
    <mergeCell ref="AA2:AH2"/>
    <mergeCell ref="AI2:AI3"/>
  </mergeCells>
  <conditionalFormatting sqref="I28:I29">
    <cfRule type="expression" priority="1" dxfId="0" stopIfTrue="1">
      <formula>NOT(ISERROR(SEARCH("X",I28)))</formula>
    </cfRule>
    <cfRule type="expression" priority="2" dxfId="0" stopIfTrue="1">
      <formula>NOT(ISERROR(SEARCH("PZH1",I28)))</formula>
    </cfRule>
  </conditionalFormatting>
  <conditionalFormatting sqref="Q24:Q29 Q6:Q9 Q11:Q12 Q14 Q17:Q19 Q22 I28:I29">
    <cfRule type="expression" priority="3" dxfId="1" stopIfTrue="1">
      <formula>NOT(ISERROR(SEARCH("OK",I6)))</formula>
    </cfRule>
  </conditionalFormatting>
  <conditionalFormatting sqref="Q6:Q9 Q11:Q12 Q14 Q17:Q19 Q22 Q24:Q29">
    <cfRule type="cellIs" priority="4" dxfId="0" operator="equal" stopIfTrue="1">
      <formula>"X"</formula>
    </cfRule>
    <cfRule type="expression" priority="5" dxfId="0" stopIfTrue="1">
      <formula>NOT(ISERROR(SEARCH("PPZH1",Q6)))</formula>
    </cfRule>
  </conditionalFormatting>
  <conditionalFormatting sqref="R4:R29 Q4:Q5 Q10 Q13 Q15:Q16 Q20:Q21 Q23 H3:I27">
    <cfRule type="cellIs" priority="6" dxfId="0" operator="equal" stopIfTrue="1">
      <formula>"X"</formula>
    </cfRule>
    <cfRule type="expression" priority="7" dxfId="1" stopIfTrue="1">
      <formula>NOT(ISERROR(SEARCH("OK",H3)))</formula>
    </cfRule>
    <cfRule type="expression" priority="8" dxfId="0" stopIfTrue="1">
      <formula>NOT(ISERROR(SEARCH("PPZH1",H3)))</formula>
    </cfRule>
  </conditionalFormatting>
  <conditionalFormatting sqref="Z4:AI27">
    <cfRule type="cellIs" priority="9" dxfId="1" operator="equal" stopIfTrue="1">
      <formula>"OK"</formula>
    </cfRule>
    <cfRule type="cellIs" priority="10" dxfId="0" operator="equal" stopIfTrue="1">
      <formula>"X"</formula>
    </cfRule>
  </conditionalFormatting>
  <conditionalFormatting sqref="AJ4:AJ27">
    <cfRule type="cellIs" priority="11" dxfId="0" operator="equal" stopIfTrue="1">
      <formula>"PPZH2"</formula>
    </cfRule>
    <cfRule type="expression" priority="12" dxfId="1" stopIfTrue="1">
      <formula>NOT(ISERROR(SEARCH("OK",AJ4)))</formula>
    </cfRule>
    <cfRule type="expression" priority="13" dxfId="0" stopIfTrue="1">
      <formula>NOT(ISERROR(SEARCH("nem teljesítette",AJ4)))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2015-05-17T12:32:32Z</dcterms:created>
  <dcterms:modified xsi:type="dcterms:W3CDTF">2015-05-17T12:35:33Z</dcterms:modified>
  <cp:category/>
  <cp:version/>
  <cp:contentType/>
  <cp:contentStatus/>
</cp:coreProperties>
</file>