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brown1d05" sheetId="1" r:id="rId1"/>
  </sheets>
  <definedNames/>
  <calcPr fullCalcOnLoad="1"/>
</workbook>
</file>

<file path=xl/sharedStrings.xml><?xml version="1.0" encoding="utf-8"?>
<sst xmlns="http://schemas.openxmlformats.org/spreadsheetml/2006/main" count="113" uniqueCount="83">
  <si>
    <t>A feldolgozott bemeneti file neve: brown1d05.in</t>
  </si>
  <si>
    <t>Az alabbi tablazat minden soraban a bemeneti file megfelelo soraban megadott szimulacio eredmenyei vannak.</t>
  </si>
  <si>
    <t>Jelmagyarazat:</t>
  </si>
  <si>
    <t>Futasi parameterek:</t>
  </si>
  <si>
    <t>outfile: a szimulacio reszletes eredmenyeit tartalmazo file neve</t>
  </si>
  <si>
    <t>teszt: nemnulla, ha teszt-futtatas a trajektoriak reszletes kiirasaval</t>
  </si>
  <si>
    <t>randmode: a veletlengenerator inicializalasanak modja</t>
  </si>
  <si>
    <t>randseed: a veletlengenerator inicializalasahoz hasznalt mag</t>
  </si>
  <si>
    <t>N1: a reszmintak szama</t>
  </si>
  <si>
    <t>N2: a reszmintak elemszama - igy az egyesitett minta N1*N2 elemu</t>
  </si>
  <si>
    <t>T: a szimulacio idotartama</t>
  </si>
  <si>
    <t>dt: a meresi idopontok tavolsaga</t>
  </si>
  <si>
    <t>uzemmod: a potencial konstansa megvalasztasanak modja (a parameter jelentese)</t>
  </si>
  <si>
    <t>parameter: a potencial megvalasztasahoz hasznalt parameter</t>
  </si>
  <si>
    <t>m: az egyesitett mintabol szamolt meredekseg</t>
  </si>
  <si>
    <t>Szimulacios eredmenyek:</t>
  </si>
  <si>
    <t>ezek mind a kituntetett reszecske helyenek szorasnegyzetet az ido fuggvenyeben</t>
  </si>
  <si>
    <t>megado fuggveny aszimptotajanak (mint egyenesnek) az adatai</t>
  </si>
  <si>
    <t>m: meredekseg az egyesitett minta alapjan szamolva</t>
  </si>
  <si>
    <t>a: tangelymetszet az egyesitett minta alapjan szamolva</t>
  </si>
  <si>
    <t>t_min: az aszimptota illesztesehez hasznalt legkisebb idopont - innentol jo az illeszkedes</t>
  </si>
  <si>
    <t>r^2: az egyenes-illesztes soran a tapasztalati korrelacios egyutthato negyzete</t>
  </si>
  <si>
    <t>m_atl, a_atl, t_min_atl, r^2_atl: ugyanezen mennyisegekre a reszmintakbol szamoltbecslesek atlaga</t>
  </si>
  <si>
    <t>m_hiba, a_hiba, t_min_hiba, r^2_hiba: becsult hiba a reszmintakbol keszultbecslesekbol keszult N1 elemu statisztika alapjan</t>
  </si>
  <si>
    <t>szim_ido: a szimulacio idotartama masodpercben</t>
  </si>
  <si>
    <t>ido_0: a szimulacio kezdetenek idopontja</t>
  </si>
  <si>
    <t>outfile</t>
  </si>
  <si>
    <t>teszt</t>
  </si>
  <si>
    <t>randmode</t>
  </si>
  <si>
    <t>randseed</t>
  </si>
  <si>
    <t>N1</t>
  </si>
  <si>
    <t>N2</t>
  </si>
  <si>
    <t>T</t>
  </si>
  <si>
    <t>dt</t>
  </si>
  <si>
    <t>uzemmod</t>
  </si>
  <si>
    <t>parameter</t>
  </si>
  <si>
    <t>m</t>
  </si>
  <si>
    <t>a</t>
  </si>
  <si>
    <t>t_min</t>
  </si>
  <si>
    <t>r^2</t>
  </si>
  <si>
    <t>m_atl</t>
  </si>
  <si>
    <t>m_hiba</t>
  </si>
  <si>
    <t>a_atl</t>
  </si>
  <si>
    <t>a_hiba</t>
  </si>
  <si>
    <t>t_min_atl</t>
  </si>
  <si>
    <t>t_min_hiba</t>
  </si>
  <si>
    <t>r^2_atl</t>
  </si>
  <si>
    <t>r^2_hiba</t>
  </si>
  <si>
    <t>szim_ido</t>
  </si>
  <si>
    <t>ido_0</t>
  </si>
  <si>
    <t>brown1d05_01.out</t>
  </si>
  <si>
    <t>nan</t>
  </si>
  <si>
    <t>Fri Aug 18 17:28:43 2006</t>
  </si>
  <si>
    <t>brown1d05_02.out</t>
  </si>
  <si>
    <t>Fri Aug 18 18:13:55 2006</t>
  </si>
  <si>
    <t>brown1d05_03.out</t>
  </si>
  <si>
    <t>Fri Aug 18 18:59:06 2006</t>
  </si>
  <si>
    <t>brown1d05_04.out</t>
  </si>
  <si>
    <t>Fri Aug 18 19:44:20 2006</t>
  </si>
  <si>
    <t>brown1d05_05.out</t>
  </si>
  <si>
    <t>Fri Aug 18 20:29:30 2006</t>
  </si>
  <si>
    <t>brown1d05_06.out</t>
  </si>
  <si>
    <t>Fri Aug 18 21:14:39 2006</t>
  </si>
  <si>
    <t>brown1d05_07.out</t>
  </si>
  <si>
    <t>Fri Aug 18 21:59:42 2006</t>
  </si>
  <si>
    <t>brown1d05_08.out</t>
  </si>
  <si>
    <t>Fri Aug 18 22:44:38 2006</t>
  </si>
  <si>
    <t>brown1d05_09.out</t>
  </si>
  <si>
    <t>Fri Aug 18 23:29:21 2006</t>
  </si>
  <si>
    <t>brown1d05_10.out</t>
  </si>
  <si>
    <t>Sat Aug 19 01:30:03 2006</t>
  </si>
  <si>
    <t>brown1d05_11.out</t>
  </si>
  <si>
    <t>Sat Aug 19 03:29:07 2006</t>
  </si>
  <si>
    <t>brown1d05_12.out</t>
  </si>
  <si>
    <t>Sat Aug 19 12:14:22 2006</t>
  </si>
  <si>
    <t>brown1d05_13.out</t>
  </si>
  <si>
    <t>Sat Aug 19 20:47:04 2006</t>
  </si>
  <si>
    <t>c</t>
  </si>
  <si>
    <t>m_szoras</t>
  </si>
  <si>
    <t>m_egyben</t>
  </si>
  <si>
    <t>s_a</t>
  </si>
  <si>
    <t>s_k</t>
  </si>
  <si>
    <t>s_f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</si>
</sst>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sz val="1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brown1d05!$K$49</c:f>
              <c:strCache>
                <c:ptCount val="1"/>
                <c:pt idx="0">
                  <c:v>m_atl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brown1d05!$L$50:$L$62</c:f>
                <c:numCache>
                  <c:ptCount val="13"/>
                  <c:pt idx="0">
                    <c:v>0.002821917787604735</c:v>
                  </c:pt>
                  <c:pt idx="1">
                    <c:v>0.002459674775249769</c:v>
                  </c:pt>
                  <c:pt idx="2">
                    <c:v>0.003076829537039711</c:v>
                  </c:pt>
                  <c:pt idx="3">
                    <c:v>0.002432841959519771</c:v>
                  </c:pt>
                  <c:pt idx="4">
                    <c:v>0.0019856283640198136</c:v>
                  </c:pt>
                  <c:pt idx="5">
                    <c:v>0.0025401732224397612</c:v>
                  </c:pt>
                  <c:pt idx="6">
                    <c:v>0.0017128280707648389</c:v>
                  </c:pt>
                  <c:pt idx="7">
                    <c:v>0.0020482382673898077</c:v>
                  </c:pt>
                  <c:pt idx="8">
                    <c:v>0.0024373140954747708</c:v>
                  </c:pt>
                  <c:pt idx="9">
                    <c:v>0.003278075655014692</c:v>
                  </c:pt>
                  <c:pt idx="10">
                    <c:v>0.001860408557279825</c:v>
                  </c:pt>
                  <c:pt idx="11">
                    <c:v>0.0027682521561447396</c:v>
                  </c:pt>
                  <c:pt idx="12">
                    <c:v>0.0014221392336898663</c:v>
                  </c:pt>
                </c:numCache>
              </c:numRef>
            </c:plus>
            <c:minus>
              <c:numRef>
                <c:f>brown1d05!$L$50:$L$62</c:f>
                <c:numCache>
                  <c:ptCount val="13"/>
                  <c:pt idx="0">
                    <c:v>0.002821917787604735</c:v>
                  </c:pt>
                  <c:pt idx="1">
                    <c:v>0.002459674775249769</c:v>
                  </c:pt>
                  <c:pt idx="2">
                    <c:v>0.003076829537039711</c:v>
                  </c:pt>
                  <c:pt idx="3">
                    <c:v>0.002432841959519771</c:v>
                  </c:pt>
                  <c:pt idx="4">
                    <c:v>0.0019856283640198136</c:v>
                  </c:pt>
                  <c:pt idx="5">
                    <c:v>0.0025401732224397612</c:v>
                  </c:pt>
                  <c:pt idx="6">
                    <c:v>0.0017128280707648389</c:v>
                  </c:pt>
                  <c:pt idx="7">
                    <c:v>0.0020482382673898077</c:v>
                  </c:pt>
                  <c:pt idx="8">
                    <c:v>0.0024373140954747708</c:v>
                  </c:pt>
                  <c:pt idx="9">
                    <c:v>0.003278075655014692</c:v>
                  </c:pt>
                  <c:pt idx="10">
                    <c:v>0.001860408557279825</c:v>
                  </c:pt>
                  <c:pt idx="11">
                    <c:v>0.0027682521561447396</c:v>
                  </c:pt>
                  <c:pt idx="12">
                    <c:v>0.0014221392336898663</c:v>
                  </c:pt>
                </c:numCache>
              </c:numRef>
            </c:minus>
            <c:noEndCap val="0"/>
          </c:errBars>
          <c:xVal>
            <c:numRef>
              <c:f>brown1d05!$J$50:$J$62</c:f>
              <c:numCache>
                <c:ptCount val="13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0.5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20</c:v>
                </c:pt>
                <c:pt idx="11">
                  <c:v>50</c:v>
                </c:pt>
                <c:pt idx="12">
                  <c:v>100</c:v>
                </c:pt>
              </c:numCache>
            </c:numRef>
          </c:xVal>
          <c:yVal>
            <c:numRef>
              <c:f>brown1d05!$K$50:$K$62</c:f>
              <c:numCache>
                <c:ptCount val="13"/>
                <c:pt idx="0">
                  <c:v>0.793776</c:v>
                </c:pt>
                <c:pt idx="1">
                  <c:v>0.792137</c:v>
                </c:pt>
                <c:pt idx="2">
                  <c:v>0.788409</c:v>
                </c:pt>
                <c:pt idx="3">
                  <c:v>0.782945</c:v>
                </c:pt>
                <c:pt idx="4">
                  <c:v>0.774485</c:v>
                </c:pt>
                <c:pt idx="5">
                  <c:v>0.75636</c:v>
                </c:pt>
                <c:pt idx="6">
                  <c:v>0.737509</c:v>
                </c:pt>
                <c:pt idx="7">
                  <c:v>0.717872</c:v>
                </c:pt>
                <c:pt idx="8">
                  <c:v>0.689376</c:v>
                </c:pt>
                <c:pt idx="9">
                  <c:v>0.673152</c:v>
                </c:pt>
                <c:pt idx="10">
                  <c:v>0.659976</c:v>
                </c:pt>
                <c:pt idx="11">
                  <c:v>0.649268</c:v>
                </c:pt>
                <c:pt idx="12">
                  <c:v>0.645656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brown1d05!$N$49</c:f>
              <c:strCache>
                <c:ptCount val="1"/>
                <c:pt idx="0">
                  <c:v>s_a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brown1d05!$J$50:$J$62</c:f>
              <c:numCache>
                <c:ptCount val="13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0.5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20</c:v>
                </c:pt>
                <c:pt idx="11">
                  <c:v>50</c:v>
                </c:pt>
                <c:pt idx="12">
                  <c:v>100</c:v>
                </c:pt>
              </c:numCache>
            </c:numRef>
          </c:xVal>
          <c:yVal>
            <c:numRef>
              <c:f>brown1d05!$N$50:$N$62</c:f>
              <c:numCache>
                <c:ptCount val="13"/>
                <c:pt idx="0">
                  <c:v>0.6266570686577501</c:v>
                </c:pt>
                <c:pt idx="1">
                  <c:v>0.6266570686577501</c:v>
                </c:pt>
                <c:pt idx="2">
                  <c:v>0.6266570686577501</c:v>
                </c:pt>
                <c:pt idx="3">
                  <c:v>0.6266570686577501</c:v>
                </c:pt>
                <c:pt idx="4">
                  <c:v>0.6266570686577501</c:v>
                </c:pt>
                <c:pt idx="5">
                  <c:v>0.6266570686577501</c:v>
                </c:pt>
                <c:pt idx="6">
                  <c:v>0.6266570686577501</c:v>
                </c:pt>
                <c:pt idx="7">
                  <c:v>0.6266570686577501</c:v>
                </c:pt>
                <c:pt idx="8">
                  <c:v>0.6266570686577501</c:v>
                </c:pt>
                <c:pt idx="9">
                  <c:v>0.6266570686577501</c:v>
                </c:pt>
                <c:pt idx="10">
                  <c:v>0.6266570686577501</c:v>
                </c:pt>
                <c:pt idx="11">
                  <c:v>0.6266570686577501</c:v>
                </c:pt>
                <c:pt idx="12">
                  <c:v>0.6266570686577501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brown1d05!$O$49</c:f>
              <c:strCache>
                <c:ptCount val="1"/>
                <c:pt idx="0">
                  <c:v>s_k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brown1d05!$J$50:$J$62</c:f>
              <c:numCache>
                <c:ptCount val="13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0.5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20</c:v>
                </c:pt>
                <c:pt idx="11">
                  <c:v>50</c:v>
                </c:pt>
                <c:pt idx="12">
                  <c:v>100</c:v>
                </c:pt>
              </c:numCache>
            </c:numRef>
          </c:xVal>
          <c:yVal>
            <c:numRef>
              <c:f>brown1d05!$O$50:$O$62</c:f>
              <c:numCache>
                <c:ptCount val="13"/>
                <c:pt idx="0">
                  <c:v>0.6383076486422924</c:v>
                </c:pt>
                <c:pt idx="1">
                  <c:v>0.6383076486422924</c:v>
                </c:pt>
                <c:pt idx="2">
                  <c:v>0.6383076486422924</c:v>
                </c:pt>
                <c:pt idx="3">
                  <c:v>0.6383076486422924</c:v>
                </c:pt>
                <c:pt idx="4">
                  <c:v>0.6383076486422924</c:v>
                </c:pt>
                <c:pt idx="5">
                  <c:v>0.6383076486422924</c:v>
                </c:pt>
                <c:pt idx="6">
                  <c:v>0.6383076486422924</c:v>
                </c:pt>
                <c:pt idx="7">
                  <c:v>0.6383076486422924</c:v>
                </c:pt>
                <c:pt idx="8">
                  <c:v>0.6383076486422924</c:v>
                </c:pt>
                <c:pt idx="9">
                  <c:v>0.6383076486422924</c:v>
                </c:pt>
                <c:pt idx="10">
                  <c:v>0.6383076486422924</c:v>
                </c:pt>
                <c:pt idx="11">
                  <c:v>0.6383076486422924</c:v>
                </c:pt>
                <c:pt idx="12">
                  <c:v>0.6383076486422924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brown1d05!$P$49</c:f>
              <c:strCache>
                <c:ptCount val="1"/>
                <c:pt idx="0">
                  <c:v>s_f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brown1d05!$J$50:$J$62</c:f>
              <c:numCache>
                <c:ptCount val="13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0.5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20</c:v>
                </c:pt>
                <c:pt idx="11">
                  <c:v>50</c:v>
                </c:pt>
                <c:pt idx="12">
                  <c:v>100</c:v>
                </c:pt>
              </c:numCache>
            </c:numRef>
          </c:xVal>
          <c:yVal>
            <c:numRef>
              <c:f>brown1d05!$P$50:$P$62</c:f>
              <c:numCache>
                <c:ptCount val="13"/>
                <c:pt idx="0">
                  <c:v>0.7978845608028654</c:v>
                </c:pt>
                <c:pt idx="1">
                  <c:v>0.7978845608028654</c:v>
                </c:pt>
                <c:pt idx="2">
                  <c:v>0.7978845608028654</c:v>
                </c:pt>
                <c:pt idx="3">
                  <c:v>0.7978845608028654</c:v>
                </c:pt>
                <c:pt idx="4">
                  <c:v>0.7978845608028654</c:v>
                </c:pt>
                <c:pt idx="5">
                  <c:v>0.7978845608028654</c:v>
                </c:pt>
                <c:pt idx="6">
                  <c:v>0.7978845608028654</c:v>
                </c:pt>
                <c:pt idx="7">
                  <c:v>0.7978845608028654</c:v>
                </c:pt>
                <c:pt idx="8">
                  <c:v>0.7978845608028654</c:v>
                </c:pt>
                <c:pt idx="9">
                  <c:v>0.7978845608028654</c:v>
                </c:pt>
                <c:pt idx="10">
                  <c:v>0.7978845608028654</c:v>
                </c:pt>
                <c:pt idx="11">
                  <c:v>0.7978845608028654</c:v>
                </c:pt>
                <c:pt idx="12">
                  <c:v>0.7978845608028654</c:v>
                </c:pt>
              </c:numCache>
            </c:numRef>
          </c:yVal>
          <c:smooth val="0"/>
        </c:ser>
        <c:axId val="55922418"/>
        <c:axId val="33539715"/>
      </c:scatterChart>
      <c:valAx>
        <c:axId val="55922418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39715"/>
        <c:crosses val="autoZero"/>
        <c:crossBetween val="midCat"/>
        <c:dispUnits/>
      </c:valAx>
      <c:valAx>
        <c:axId val="33539715"/>
        <c:scaling>
          <c:orientation val="minMax"/>
          <c:max val="0.8"/>
          <c:min val="0.6"/>
        </c:scaling>
        <c:axPos val="l"/>
        <c:delete val="0"/>
        <c:numFmt formatCode="General" sourceLinked="1"/>
        <c:majorTickMark val="out"/>
        <c:minorTickMark val="none"/>
        <c:tickLblPos val="nextTo"/>
        <c:crossAx val="55922418"/>
        <c:crossesAt val="0.0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95250</xdr:rowOff>
    </xdr:from>
    <xdr:to>
      <xdr:col>20</xdr:col>
      <xdr:colOff>533400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4276725" y="95250"/>
        <a:ext cx="99726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workbookViewId="0" topLeftCell="G1">
      <selection activeCell="J49" sqref="J49:P62"/>
    </sheetView>
  </sheetViews>
  <sheetFormatPr defaultColWidth="9.00390625" defaultRowHeight="12.75"/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7" ht="12.75">
      <c r="A17" t="s">
        <v>13</v>
      </c>
    </row>
    <row r="18" ht="12.75">
      <c r="A18" t="s">
        <v>14</v>
      </c>
    </row>
    <row r="20" ht="12.75">
      <c r="A20" t="s">
        <v>15</v>
      </c>
    </row>
    <row r="21" ht="12.75">
      <c r="A21" t="s">
        <v>16</v>
      </c>
    </row>
    <row r="22" ht="12.75">
      <c r="A22" t="s">
        <v>17</v>
      </c>
    </row>
    <row r="23" ht="12.75">
      <c r="A23" t="s">
        <v>18</v>
      </c>
    </row>
    <row r="24" ht="12.75">
      <c r="A24" t="s">
        <v>19</v>
      </c>
    </row>
    <row r="25" ht="12.75">
      <c r="A25" t="s">
        <v>20</v>
      </c>
    </row>
    <row r="26" ht="12.75">
      <c r="A26" t="s">
        <v>21</v>
      </c>
    </row>
    <row r="27" ht="12.75">
      <c r="A27" t="s">
        <v>22</v>
      </c>
    </row>
    <row r="28" ht="12.75">
      <c r="A28" t="s">
        <v>23</v>
      </c>
    </row>
    <row r="29" ht="12.75">
      <c r="A29" t="s">
        <v>24</v>
      </c>
    </row>
    <row r="30" ht="12.75">
      <c r="A30" t="s">
        <v>25</v>
      </c>
    </row>
    <row r="32" spans="1:24" ht="12.75">
      <c r="A32" t="s">
        <v>26</v>
      </c>
      <c r="B32" t="s">
        <v>27</v>
      </c>
      <c r="C32" t="s">
        <v>28</v>
      </c>
      <c r="D32" t="s">
        <v>29</v>
      </c>
      <c r="E32" t="s">
        <v>30</v>
      </c>
      <c r="F32" t="s">
        <v>31</v>
      </c>
      <c r="G32" t="s">
        <v>32</v>
      </c>
      <c r="H32" t="s">
        <v>33</v>
      </c>
      <c r="I32" t="s">
        <v>34</v>
      </c>
      <c r="J32" t="s">
        <v>35</v>
      </c>
      <c r="K32" t="s">
        <v>36</v>
      </c>
      <c r="L32" t="s">
        <v>37</v>
      </c>
      <c r="M32" t="s">
        <v>38</v>
      </c>
      <c r="N32" t="s">
        <v>39</v>
      </c>
      <c r="O32" t="s">
        <v>40</v>
      </c>
      <c r="P32" t="s">
        <v>41</v>
      </c>
      <c r="Q32" t="s">
        <v>42</v>
      </c>
      <c r="R32" t="s">
        <v>43</v>
      </c>
      <c r="S32" t="s">
        <v>44</v>
      </c>
      <c r="T32" t="s">
        <v>45</v>
      </c>
      <c r="U32" t="s">
        <v>46</v>
      </c>
      <c r="V32" t="s">
        <v>47</v>
      </c>
      <c r="W32" t="s">
        <v>48</v>
      </c>
      <c r="X32" t="s">
        <v>49</v>
      </c>
    </row>
    <row r="33" spans="1:24" ht="12.75">
      <c r="A33" t="s">
        <v>50</v>
      </c>
      <c r="B33">
        <v>0</v>
      </c>
      <c r="C33">
        <v>0</v>
      </c>
      <c r="D33">
        <v>7.28642549356918E+17</v>
      </c>
      <c r="E33">
        <v>20</v>
      </c>
      <c r="F33">
        <v>1000000</v>
      </c>
      <c r="G33">
        <v>10</v>
      </c>
      <c r="H33">
        <v>0.1</v>
      </c>
      <c r="I33">
        <v>3</v>
      </c>
      <c r="J33">
        <v>0.01</v>
      </c>
      <c r="K33">
        <v>0.792668</v>
      </c>
      <c r="L33">
        <v>-0.628935</v>
      </c>
      <c r="M33">
        <v>5.2</v>
      </c>
      <c r="N33" t="s">
        <v>51</v>
      </c>
      <c r="O33">
        <v>0.793776</v>
      </c>
      <c r="P33">
        <v>0.000631</v>
      </c>
      <c r="Q33">
        <v>-0.643196</v>
      </c>
      <c r="R33">
        <v>0.005186</v>
      </c>
      <c r="S33">
        <v>5.75</v>
      </c>
      <c r="T33">
        <v>0.29393</v>
      </c>
      <c r="U33" t="s">
        <v>51</v>
      </c>
      <c r="V33" t="s">
        <v>51</v>
      </c>
      <c r="W33">
        <v>2712</v>
      </c>
      <c r="X33" t="s">
        <v>52</v>
      </c>
    </row>
    <row r="34" spans="1:24" ht="12.75">
      <c r="A34" t="s">
        <v>53</v>
      </c>
      <c r="B34">
        <v>0</v>
      </c>
      <c r="C34">
        <v>0</v>
      </c>
      <c r="D34">
        <v>7.28644258893282E+17</v>
      </c>
      <c r="E34">
        <v>20</v>
      </c>
      <c r="F34">
        <v>1000000</v>
      </c>
      <c r="G34">
        <v>10</v>
      </c>
      <c r="H34">
        <v>0.1</v>
      </c>
      <c r="I34">
        <v>3</v>
      </c>
      <c r="J34">
        <v>0.02</v>
      </c>
      <c r="K34">
        <v>0.795542</v>
      </c>
      <c r="L34">
        <v>-0.67339</v>
      </c>
      <c r="M34">
        <v>8.9</v>
      </c>
      <c r="N34" t="s">
        <v>51</v>
      </c>
      <c r="O34">
        <v>0.792137</v>
      </c>
      <c r="P34">
        <v>0.00055</v>
      </c>
      <c r="Q34">
        <v>-0.635911</v>
      </c>
      <c r="R34">
        <v>0.004474</v>
      </c>
      <c r="S34">
        <v>5.365</v>
      </c>
      <c r="T34">
        <v>0.356981</v>
      </c>
      <c r="U34" t="s">
        <v>51</v>
      </c>
      <c r="V34" t="s">
        <v>51</v>
      </c>
      <c r="W34">
        <v>2711</v>
      </c>
      <c r="X34" t="s">
        <v>54</v>
      </c>
    </row>
    <row r="35" spans="1:24" ht="12.75">
      <c r="A35" t="s">
        <v>55</v>
      </c>
      <c r="B35">
        <v>0</v>
      </c>
      <c r="C35">
        <v>0</v>
      </c>
      <c r="D35">
        <v>7.28645967799285E+17</v>
      </c>
      <c r="E35">
        <v>20</v>
      </c>
      <c r="F35">
        <v>1000000</v>
      </c>
      <c r="G35">
        <v>10</v>
      </c>
      <c r="H35">
        <v>0.1</v>
      </c>
      <c r="I35">
        <v>3</v>
      </c>
      <c r="J35">
        <v>0.05</v>
      </c>
      <c r="K35">
        <v>0.788708</v>
      </c>
      <c r="L35">
        <v>-0.629999</v>
      </c>
      <c r="M35">
        <v>7</v>
      </c>
      <c r="N35">
        <v>0.998278</v>
      </c>
      <c r="O35">
        <v>0.788409</v>
      </c>
      <c r="P35">
        <v>0.000688</v>
      </c>
      <c r="Q35">
        <v>-0.627485</v>
      </c>
      <c r="R35">
        <v>0.00475</v>
      </c>
      <c r="S35">
        <v>5.625</v>
      </c>
      <c r="T35">
        <v>0.381539</v>
      </c>
      <c r="U35">
        <v>0.998277</v>
      </c>
      <c r="V35">
        <v>9E-06</v>
      </c>
      <c r="W35">
        <v>2714</v>
      </c>
      <c r="X35" t="s">
        <v>56</v>
      </c>
    </row>
    <row r="36" spans="1:24" ht="12.75">
      <c r="A36" t="s">
        <v>57</v>
      </c>
      <c r="B36">
        <v>0</v>
      </c>
      <c r="C36">
        <v>0</v>
      </c>
      <c r="D36">
        <v>7.28647678596368E+17</v>
      </c>
      <c r="E36">
        <v>20</v>
      </c>
      <c r="F36">
        <v>1000000</v>
      </c>
      <c r="G36">
        <v>10</v>
      </c>
      <c r="H36">
        <v>0.1</v>
      </c>
      <c r="I36">
        <v>3</v>
      </c>
      <c r="J36">
        <v>0.1</v>
      </c>
      <c r="K36">
        <v>0.783228</v>
      </c>
      <c r="L36">
        <v>-0.614227</v>
      </c>
      <c r="M36">
        <v>8.9</v>
      </c>
      <c r="N36">
        <v>0.998332</v>
      </c>
      <c r="O36">
        <v>0.782945</v>
      </c>
      <c r="P36">
        <v>0.000544</v>
      </c>
      <c r="Q36">
        <v>-0.612062</v>
      </c>
      <c r="R36">
        <v>0.004649</v>
      </c>
      <c r="S36">
        <v>5.81</v>
      </c>
      <c r="T36">
        <v>0.412559</v>
      </c>
      <c r="U36">
        <v>0.998331</v>
      </c>
      <c r="V36">
        <v>5E-06</v>
      </c>
      <c r="W36">
        <v>2710</v>
      </c>
      <c r="X36" t="s">
        <v>58</v>
      </c>
    </row>
    <row r="37" spans="1:24" ht="12.75">
      <c r="A37" t="s">
        <v>59</v>
      </c>
      <c r="B37">
        <v>0</v>
      </c>
      <c r="C37">
        <v>0</v>
      </c>
      <c r="D37">
        <v>7.28649386872012E+17</v>
      </c>
      <c r="E37">
        <v>20</v>
      </c>
      <c r="F37">
        <v>1000000</v>
      </c>
      <c r="G37">
        <v>10</v>
      </c>
      <c r="H37">
        <v>0.1</v>
      </c>
      <c r="I37">
        <v>3</v>
      </c>
      <c r="J37">
        <v>0.2</v>
      </c>
      <c r="K37">
        <v>0.773796</v>
      </c>
      <c r="L37">
        <v>-0.585724</v>
      </c>
      <c r="M37">
        <v>8.4</v>
      </c>
      <c r="N37">
        <v>0.998407</v>
      </c>
      <c r="O37">
        <v>0.774485</v>
      </c>
      <c r="P37">
        <v>0.000444</v>
      </c>
      <c r="Q37">
        <v>-0.592029</v>
      </c>
      <c r="R37">
        <v>0.002952</v>
      </c>
      <c r="S37">
        <v>5.185</v>
      </c>
      <c r="T37">
        <v>0.344221</v>
      </c>
      <c r="U37">
        <v>0.998406</v>
      </c>
      <c r="V37">
        <v>7E-06</v>
      </c>
      <c r="W37">
        <v>2709</v>
      </c>
      <c r="X37" t="s">
        <v>60</v>
      </c>
    </row>
    <row r="38" spans="1:24" ht="12.75">
      <c r="A38" t="s">
        <v>61</v>
      </c>
      <c r="B38">
        <v>0</v>
      </c>
      <c r="C38">
        <v>0</v>
      </c>
      <c r="D38">
        <v>7.28651094517295E+17</v>
      </c>
      <c r="E38">
        <v>20</v>
      </c>
      <c r="F38">
        <v>1000000</v>
      </c>
      <c r="G38">
        <v>10</v>
      </c>
      <c r="H38">
        <v>0.1</v>
      </c>
      <c r="I38">
        <v>3</v>
      </c>
      <c r="J38">
        <v>0.5</v>
      </c>
      <c r="K38">
        <v>0.752055</v>
      </c>
      <c r="L38">
        <v>-0.496569</v>
      </c>
      <c r="M38">
        <v>8.4</v>
      </c>
      <c r="N38" t="s">
        <v>51</v>
      </c>
      <c r="O38">
        <v>0.75636</v>
      </c>
      <c r="P38">
        <v>0.000568</v>
      </c>
      <c r="Q38">
        <v>-0.546541</v>
      </c>
      <c r="R38">
        <v>0.005179</v>
      </c>
      <c r="S38">
        <v>5.96</v>
      </c>
      <c r="T38">
        <v>0.494783</v>
      </c>
      <c r="U38" t="s">
        <v>51</v>
      </c>
      <c r="V38" t="s">
        <v>51</v>
      </c>
      <c r="W38">
        <v>2703</v>
      </c>
      <c r="X38" t="s">
        <v>62</v>
      </c>
    </row>
    <row r="39" spans="1:24" ht="12.75">
      <c r="A39" t="s">
        <v>63</v>
      </c>
      <c r="B39">
        <v>0</v>
      </c>
      <c r="C39">
        <v>0</v>
      </c>
      <c r="D39">
        <v>7.28652798380418E+17</v>
      </c>
      <c r="E39">
        <v>20</v>
      </c>
      <c r="F39">
        <v>1000000</v>
      </c>
      <c r="G39">
        <v>10</v>
      </c>
      <c r="H39">
        <v>0.1</v>
      </c>
      <c r="I39">
        <v>3</v>
      </c>
      <c r="J39">
        <v>1</v>
      </c>
      <c r="K39">
        <v>0.735123</v>
      </c>
      <c r="L39">
        <v>-0.491402</v>
      </c>
      <c r="M39">
        <v>3.2</v>
      </c>
      <c r="N39" t="s">
        <v>51</v>
      </c>
      <c r="O39">
        <v>0.737509</v>
      </c>
      <c r="P39">
        <v>0.000383</v>
      </c>
      <c r="Q39">
        <v>-0.497577</v>
      </c>
      <c r="R39">
        <v>0.00259</v>
      </c>
      <c r="S39">
        <v>4.495</v>
      </c>
      <c r="T39">
        <v>0.456789</v>
      </c>
      <c r="U39" t="s">
        <v>51</v>
      </c>
      <c r="V39" t="s">
        <v>51</v>
      </c>
      <c r="W39">
        <v>2696</v>
      </c>
      <c r="X39" t="s">
        <v>64</v>
      </c>
    </row>
    <row r="40" spans="1:24" ht="12.75">
      <c r="A40" t="s">
        <v>65</v>
      </c>
      <c r="B40">
        <v>0</v>
      </c>
      <c r="C40">
        <v>0</v>
      </c>
      <c r="D40">
        <v>7.28654497831022E+17</v>
      </c>
      <c r="E40">
        <v>20</v>
      </c>
      <c r="F40">
        <v>1000000</v>
      </c>
      <c r="G40">
        <v>10</v>
      </c>
      <c r="H40">
        <v>0.1</v>
      </c>
      <c r="I40">
        <v>3</v>
      </c>
      <c r="J40">
        <v>2</v>
      </c>
      <c r="K40">
        <v>0.719433</v>
      </c>
      <c r="L40">
        <v>-0.454746</v>
      </c>
      <c r="M40">
        <v>2.6</v>
      </c>
      <c r="N40" t="s">
        <v>51</v>
      </c>
      <c r="O40">
        <v>0.717872</v>
      </c>
      <c r="P40">
        <v>0.000458</v>
      </c>
      <c r="Q40">
        <v>-0.450266</v>
      </c>
      <c r="R40">
        <v>0.003465</v>
      </c>
      <c r="S40">
        <v>3.64</v>
      </c>
      <c r="T40">
        <v>0.45667</v>
      </c>
      <c r="U40" t="s">
        <v>51</v>
      </c>
      <c r="V40" t="s">
        <v>51</v>
      </c>
      <c r="W40">
        <v>2683</v>
      </c>
      <c r="X40" t="s">
        <v>66</v>
      </c>
    </row>
    <row r="41" spans="1:24" ht="12.75">
      <c r="A41" t="s">
        <v>67</v>
      </c>
      <c r="B41">
        <v>0</v>
      </c>
      <c r="C41">
        <v>0</v>
      </c>
      <c r="D41">
        <v>7.28656189086944E+17</v>
      </c>
      <c r="E41">
        <v>20</v>
      </c>
      <c r="F41">
        <v>1000000</v>
      </c>
      <c r="G41">
        <v>20</v>
      </c>
      <c r="H41">
        <v>0.1</v>
      </c>
      <c r="I41">
        <v>3</v>
      </c>
      <c r="J41">
        <v>5</v>
      </c>
      <c r="K41">
        <v>0.689717</v>
      </c>
      <c r="L41">
        <v>-0.372319</v>
      </c>
      <c r="M41">
        <v>3.4</v>
      </c>
      <c r="N41" t="s">
        <v>51</v>
      </c>
      <c r="O41">
        <v>0.689376</v>
      </c>
      <c r="P41">
        <v>0.000545</v>
      </c>
      <c r="Q41">
        <v>-0.359725</v>
      </c>
      <c r="R41">
        <v>0.0073</v>
      </c>
      <c r="S41">
        <v>5.695</v>
      </c>
      <c r="T41">
        <v>0.995899</v>
      </c>
      <c r="U41" t="s">
        <v>51</v>
      </c>
      <c r="V41" t="s">
        <v>51</v>
      </c>
      <c r="W41">
        <v>7242</v>
      </c>
      <c r="X41" t="s">
        <v>68</v>
      </c>
    </row>
    <row r="42" spans="1:24" ht="12.75">
      <c r="A42" t="s">
        <v>69</v>
      </c>
      <c r="B42">
        <v>0</v>
      </c>
      <c r="C42">
        <v>0</v>
      </c>
      <c r="D42">
        <v>7.2866075415418E+17</v>
      </c>
      <c r="E42">
        <v>20</v>
      </c>
      <c r="F42">
        <v>1000000</v>
      </c>
      <c r="G42">
        <v>20</v>
      </c>
      <c r="H42">
        <v>0.1</v>
      </c>
      <c r="I42">
        <v>3</v>
      </c>
      <c r="J42">
        <v>10</v>
      </c>
      <c r="K42">
        <v>0.67289</v>
      </c>
      <c r="L42">
        <v>-0.337914</v>
      </c>
      <c r="M42">
        <v>3.8</v>
      </c>
      <c r="N42" t="s">
        <v>51</v>
      </c>
      <c r="O42">
        <v>0.673152</v>
      </c>
      <c r="P42">
        <v>0.000733</v>
      </c>
      <c r="Q42">
        <v>-0.319667</v>
      </c>
      <c r="R42">
        <v>0.011566</v>
      </c>
      <c r="S42">
        <v>6.885</v>
      </c>
      <c r="T42">
        <v>1.079627</v>
      </c>
      <c r="U42" t="s">
        <v>51</v>
      </c>
      <c r="V42" t="s">
        <v>51</v>
      </c>
      <c r="W42">
        <v>7144</v>
      </c>
      <c r="X42" t="s">
        <v>70</v>
      </c>
    </row>
    <row r="43" spans="1:24" ht="12.75">
      <c r="A43" t="s">
        <v>71</v>
      </c>
      <c r="B43">
        <v>0</v>
      </c>
      <c r="C43">
        <v>0</v>
      </c>
      <c r="D43">
        <v>7.28665257446135E+17</v>
      </c>
      <c r="E43">
        <v>20</v>
      </c>
      <c r="F43">
        <v>1000000</v>
      </c>
      <c r="G43">
        <v>50</v>
      </c>
      <c r="H43">
        <v>0.1</v>
      </c>
      <c r="I43">
        <v>3</v>
      </c>
      <c r="J43">
        <v>20</v>
      </c>
      <c r="K43">
        <v>0.659283</v>
      </c>
      <c r="L43">
        <v>-0.252468</v>
      </c>
      <c r="M43">
        <v>11.3</v>
      </c>
      <c r="N43" t="s">
        <v>51</v>
      </c>
      <c r="O43">
        <v>0.659976</v>
      </c>
      <c r="P43">
        <v>0.000416</v>
      </c>
      <c r="Q43">
        <v>-0.273522</v>
      </c>
      <c r="R43">
        <v>0.009591</v>
      </c>
      <c r="S43">
        <v>9.5</v>
      </c>
      <c r="T43">
        <v>1.8116</v>
      </c>
      <c r="U43" t="s">
        <v>51</v>
      </c>
      <c r="V43" t="s">
        <v>51</v>
      </c>
      <c r="W43">
        <v>31515</v>
      </c>
      <c r="X43" t="s">
        <v>72</v>
      </c>
    </row>
    <row r="44" spans="1:24" ht="12.75">
      <c r="A44" t="s">
        <v>73</v>
      </c>
      <c r="B44">
        <v>0</v>
      </c>
      <c r="C44">
        <v>0</v>
      </c>
      <c r="D44">
        <v>7.28685123242039E+17</v>
      </c>
      <c r="E44">
        <v>20</v>
      </c>
      <c r="F44">
        <v>1000000</v>
      </c>
      <c r="G44">
        <v>50</v>
      </c>
      <c r="H44">
        <v>0.1</v>
      </c>
      <c r="I44">
        <v>3</v>
      </c>
      <c r="J44">
        <v>50</v>
      </c>
      <c r="K44">
        <v>0.647639</v>
      </c>
      <c r="L44">
        <v>-0.215525</v>
      </c>
      <c r="M44">
        <v>16.5</v>
      </c>
      <c r="N44" t="s">
        <v>51</v>
      </c>
      <c r="O44">
        <v>0.649268</v>
      </c>
      <c r="P44">
        <v>0.000619</v>
      </c>
      <c r="Q44">
        <v>-0.246068</v>
      </c>
      <c r="R44">
        <v>0.006731</v>
      </c>
      <c r="S44">
        <v>8.5</v>
      </c>
      <c r="T44">
        <v>1.074807</v>
      </c>
      <c r="U44" t="s">
        <v>51</v>
      </c>
      <c r="V44" t="s">
        <v>51</v>
      </c>
      <c r="W44">
        <v>30762</v>
      </c>
      <c r="X44" t="s">
        <v>74</v>
      </c>
    </row>
    <row r="45" spans="1:24" ht="12.75">
      <c r="A45" t="s">
        <v>75</v>
      </c>
      <c r="B45">
        <v>0</v>
      </c>
      <c r="C45">
        <v>0</v>
      </c>
      <c r="D45">
        <v>7.28704514376851E+17</v>
      </c>
      <c r="E45">
        <v>20</v>
      </c>
      <c r="F45">
        <v>1000000</v>
      </c>
      <c r="G45">
        <v>50</v>
      </c>
      <c r="H45">
        <v>0.1</v>
      </c>
      <c r="I45">
        <v>3</v>
      </c>
      <c r="J45">
        <v>100</v>
      </c>
      <c r="K45">
        <v>0.643491</v>
      </c>
      <c r="L45">
        <v>-0.2379</v>
      </c>
      <c r="M45">
        <v>4.4</v>
      </c>
      <c r="N45" t="s">
        <v>51</v>
      </c>
      <c r="O45">
        <v>0.645656</v>
      </c>
      <c r="P45">
        <v>0.000318</v>
      </c>
      <c r="Q45">
        <v>-0.265289</v>
      </c>
      <c r="R45">
        <v>0.00907</v>
      </c>
      <c r="S45">
        <v>10.49</v>
      </c>
      <c r="T45">
        <v>1.761547</v>
      </c>
      <c r="U45" t="s">
        <v>51</v>
      </c>
      <c r="V45" t="s">
        <v>51</v>
      </c>
      <c r="W45">
        <v>30276</v>
      </c>
      <c r="X45" t="s">
        <v>76</v>
      </c>
    </row>
    <row r="49" spans="10:16" ht="12.75">
      <c r="J49" t="s">
        <v>77</v>
      </c>
      <c r="K49" t="s">
        <v>40</v>
      </c>
      <c r="L49" t="s">
        <v>78</v>
      </c>
      <c r="M49" t="s">
        <v>79</v>
      </c>
      <c r="N49" t="s">
        <v>80</v>
      </c>
      <c r="O49" t="s">
        <v>81</v>
      </c>
      <c r="P49" t="s">
        <v>82</v>
      </c>
    </row>
    <row r="50" spans="10:16" ht="12.75">
      <c r="J50">
        <f>J33</f>
        <v>0.01</v>
      </c>
      <c r="K50">
        <f>O33</f>
        <v>0.793776</v>
      </c>
      <c r="L50">
        <f>SQRT(E33)*P33</f>
        <v>0.002821917787604735</v>
      </c>
      <c r="M50">
        <f>K33</f>
        <v>0.792668</v>
      </c>
      <c r="N50">
        <f>SQRT(PI()/8)</f>
        <v>0.6266570686577501</v>
      </c>
      <c r="O50">
        <f>4/5*SQRT(2/PI())</f>
        <v>0.6383076486422924</v>
      </c>
      <c r="P50">
        <f>SQRT(2/PI())</f>
        <v>0.7978845608028654</v>
      </c>
    </row>
    <row r="51" spans="10:16" ht="12.75">
      <c r="J51">
        <f aca="true" t="shared" si="0" ref="J51:J63">J34</f>
        <v>0.02</v>
      </c>
      <c r="K51">
        <f aca="true" t="shared" si="1" ref="K51:K63">O34</f>
        <v>0.792137</v>
      </c>
      <c r="L51">
        <f aca="true" t="shared" si="2" ref="L51:L63">SQRT(E34)*P34</f>
        <v>0.002459674775249769</v>
      </c>
      <c r="M51">
        <f aca="true" t="shared" si="3" ref="M51:M63">K34</f>
        <v>0.795542</v>
      </c>
      <c r="N51">
        <f aca="true" t="shared" si="4" ref="N51:N63">SQRT(PI()/8)</f>
        <v>0.6266570686577501</v>
      </c>
      <c r="O51">
        <f aca="true" t="shared" si="5" ref="O51:O63">4/5*SQRT(2/PI())</f>
        <v>0.6383076486422924</v>
      </c>
      <c r="P51">
        <f aca="true" t="shared" si="6" ref="P51:P63">SQRT(2/PI())</f>
        <v>0.7978845608028654</v>
      </c>
    </row>
    <row r="52" spans="10:16" ht="12.75">
      <c r="J52">
        <f t="shared" si="0"/>
        <v>0.05</v>
      </c>
      <c r="K52">
        <f t="shared" si="1"/>
        <v>0.788409</v>
      </c>
      <c r="L52">
        <f t="shared" si="2"/>
        <v>0.003076829537039711</v>
      </c>
      <c r="M52">
        <f t="shared" si="3"/>
        <v>0.788708</v>
      </c>
      <c r="N52">
        <f t="shared" si="4"/>
        <v>0.6266570686577501</v>
      </c>
      <c r="O52">
        <f t="shared" si="5"/>
        <v>0.6383076486422924</v>
      </c>
      <c r="P52">
        <f t="shared" si="6"/>
        <v>0.7978845608028654</v>
      </c>
    </row>
    <row r="53" spans="10:16" ht="12.75">
      <c r="J53">
        <f t="shared" si="0"/>
        <v>0.1</v>
      </c>
      <c r="K53">
        <f t="shared" si="1"/>
        <v>0.782945</v>
      </c>
      <c r="L53">
        <f t="shared" si="2"/>
        <v>0.002432841959519771</v>
      </c>
      <c r="M53">
        <f t="shared" si="3"/>
        <v>0.783228</v>
      </c>
      <c r="N53">
        <f t="shared" si="4"/>
        <v>0.6266570686577501</v>
      </c>
      <c r="O53">
        <f t="shared" si="5"/>
        <v>0.6383076486422924</v>
      </c>
      <c r="P53">
        <f t="shared" si="6"/>
        <v>0.7978845608028654</v>
      </c>
    </row>
    <row r="54" spans="10:16" ht="12.75">
      <c r="J54">
        <f t="shared" si="0"/>
        <v>0.2</v>
      </c>
      <c r="K54">
        <f t="shared" si="1"/>
        <v>0.774485</v>
      </c>
      <c r="L54">
        <f t="shared" si="2"/>
        <v>0.0019856283640198136</v>
      </c>
      <c r="M54">
        <f t="shared" si="3"/>
        <v>0.773796</v>
      </c>
      <c r="N54">
        <f t="shared" si="4"/>
        <v>0.6266570686577501</v>
      </c>
      <c r="O54">
        <f t="shared" si="5"/>
        <v>0.6383076486422924</v>
      </c>
      <c r="P54">
        <f t="shared" si="6"/>
        <v>0.7978845608028654</v>
      </c>
    </row>
    <row r="55" spans="10:16" ht="12.75">
      <c r="J55">
        <f t="shared" si="0"/>
        <v>0.5</v>
      </c>
      <c r="K55">
        <f t="shared" si="1"/>
        <v>0.75636</v>
      </c>
      <c r="L55">
        <f t="shared" si="2"/>
        <v>0.0025401732224397612</v>
      </c>
      <c r="M55">
        <f t="shared" si="3"/>
        <v>0.752055</v>
      </c>
      <c r="N55">
        <f t="shared" si="4"/>
        <v>0.6266570686577501</v>
      </c>
      <c r="O55">
        <f t="shared" si="5"/>
        <v>0.6383076486422924</v>
      </c>
      <c r="P55">
        <f t="shared" si="6"/>
        <v>0.7978845608028654</v>
      </c>
    </row>
    <row r="56" spans="10:16" ht="12.75">
      <c r="J56">
        <f t="shared" si="0"/>
        <v>1</v>
      </c>
      <c r="K56">
        <f t="shared" si="1"/>
        <v>0.737509</v>
      </c>
      <c r="L56">
        <f t="shared" si="2"/>
        <v>0.0017128280707648389</v>
      </c>
      <c r="M56">
        <f t="shared" si="3"/>
        <v>0.735123</v>
      </c>
      <c r="N56">
        <f t="shared" si="4"/>
        <v>0.6266570686577501</v>
      </c>
      <c r="O56">
        <f t="shared" si="5"/>
        <v>0.6383076486422924</v>
      </c>
      <c r="P56">
        <f t="shared" si="6"/>
        <v>0.7978845608028654</v>
      </c>
    </row>
    <row r="57" spans="10:16" ht="12.75">
      <c r="J57">
        <f t="shared" si="0"/>
        <v>2</v>
      </c>
      <c r="K57">
        <f t="shared" si="1"/>
        <v>0.717872</v>
      </c>
      <c r="L57">
        <f t="shared" si="2"/>
        <v>0.0020482382673898077</v>
      </c>
      <c r="M57">
        <f t="shared" si="3"/>
        <v>0.719433</v>
      </c>
      <c r="N57">
        <f t="shared" si="4"/>
        <v>0.6266570686577501</v>
      </c>
      <c r="O57">
        <f t="shared" si="5"/>
        <v>0.6383076486422924</v>
      </c>
      <c r="P57">
        <f t="shared" si="6"/>
        <v>0.7978845608028654</v>
      </c>
    </row>
    <row r="58" spans="10:16" ht="12.75">
      <c r="J58">
        <f t="shared" si="0"/>
        <v>5</v>
      </c>
      <c r="K58">
        <f t="shared" si="1"/>
        <v>0.689376</v>
      </c>
      <c r="L58">
        <f t="shared" si="2"/>
        <v>0.0024373140954747708</v>
      </c>
      <c r="M58">
        <f t="shared" si="3"/>
        <v>0.689717</v>
      </c>
      <c r="N58">
        <f t="shared" si="4"/>
        <v>0.6266570686577501</v>
      </c>
      <c r="O58">
        <f t="shared" si="5"/>
        <v>0.6383076486422924</v>
      </c>
      <c r="P58">
        <f t="shared" si="6"/>
        <v>0.7978845608028654</v>
      </c>
    </row>
    <row r="59" spans="10:16" ht="12.75">
      <c r="J59">
        <f t="shared" si="0"/>
        <v>10</v>
      </c>
      <c r="K59">
        <f t="shared" si="1"/>
        <v>0.673152</v>
      </c>
      <c r="L59">
        <f t="shared" si="2"/>
        <v>0.003278075655014692</v>
      </c>
      <c r="M59">
        <f t="shared" si="3"/>
        <v>0.67289</v>
      </c>
      <c r="N59">
        <f t="shared" si="4"/>
        <v>0.6266570686577501</v>
      </c>
      <c r="O59">
        <f t="shared" si="5"/>
        <v>0.6383076486422924</v>
      </c>
      <c r="P59">
        <f t="shared" si="6"/>
        <v>0.7978845608028654</v>
      </c>
    </row>
    <row r="60" spans="10:16" ht="12.75">
      <c r="J60">
        <f t="shared" si="0"/>
        <v>20</v>
      </c>
      <c r="K60">
        <f t="shared" si="1"/>
        <v>0.659976</v>
      </c>
      <c r="L60">
        <f t="shared" si="2"/>
        <v>0.001860408557279825</v>
      </c>
      <c r="M60">
        <f t="shared" si="3"/>
        <v>0.659283</v>
      </c>
      <c r="N60">
        <f t="shared" si="4"/>
        <v>0.6266570686577501</v>
      </c>
      <c r="O60">
        <f t="shared" si="5"/>
        <v>0.6383076486422924</v>
      </c>
      <c r="P60">
        <f t="shared" si="6"/>
        <v>0.7978845608028654</v>
      </c>
    </row>
    <row r="61" spans="10:16" ht="12.75">
      <c r="J61">
        <f t="shared" si="0"/>
        <v>50</v>
      </c>
      <c r="K61">
        <f t="shared" si="1"/>
        <v>0.649268</v>
      </c>
      <c r="L61">
        <f t="shared" si="2"/>
        <v>0.0027682521561447396</v>
      </c>
      <c r="M61">
        <f t="shared" si="3"/>
        <v>0.647639</v>
      </c>
      <c r="N61">
        <f t="shared" si="4"/>
        <v>0.6266570686577501</v>
      </c>
      <c r="O61">
        <f t="shared" si="5"/>
        <v>0.6383076486422924</v>
      </c>
      <c r="P61">
        <f t="shared" si="6"/>
        <v>0.7978845608028654</v>
      </c>
    </row>
    <row r="62" spans="10:16" ht="12.75">
      <c r="J62">
        <f t="shared" si="0"/>
        <v>100</v>
      </c>
      <c r="K62">
        <f t="shared" si="1"/>
        <v>0.645656</v>
      </c>
      <c r="L62">
        <f t="shared" si="2"/>
        <v>0.0014221392336898663</v>
      </c>
      <c r="M62">
        <f t="shared" si="3"/>
        <v>0.643491</v>
      </c>
      <c r="N62">
        <f t="shared" si="4"/>
        <v>0.6266570686577501</v>
      </c>
      <c r="O62">
        <f t="shared" si="5"/>
        <v>0.6383076486422924</v>
      </c>
      <c r="P62">
        <f t="shared" si="6"/>
        <v>0.7978845608028654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Edenyúl Művek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 és Mogy</dc:creator>
  <cp:keywords/>
  <dc:description/>
  <cp:lastModifiedBy>Ede és Mogy</cp:lastModifiedBy>
  <cp:lastPrinted>2006-08-23T22:28:49Z</cp:lastPrinted>
  <dcterms:created xsi:type="dcterms:W3CDTF">2006-08-23T22:29:17Z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