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<sst xmlns="http://schemas.openxmlformats.org/spreadsheetml/2006/main" count="47" uniqueCount="42">
  <si>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NEPTUN</t>
  </si>
  <si>
    <t>I. ZH</t>
  </si>
  <si>
    <t>II. ZH</t>
  </si>
  <si>
    <t>pót ZH</t>
  </si>
  <si>
    <t>pótHF</t>
  </si>
  <si>
    <t>HF</t>
  </si>
  <si>
    <t>HF %</t>
  </si>
  <si>
    <t>1. Vizsga</t>
  </si>
  <si>
    <t>2. Vizsga</t>
  </si>
  <si>
    <t>3. Vizsga</t>
  </si>
  <si>
    <t>Végső eredmény</t>
  </si>
  <si>
    <t>Jegy</t>
  </si>
  <si>
    <t>ZAL4LP</t>
  </si>
  <si>
    <t>Q2CBUA</t>
  </si>
  <si>
    <t>HUOIUB</t>
  </si>
  <si>
    <t>CS7LTM</t>
  </si>
  <si>
    <t>Max.</t>
  </si>
  <si>
    <t>R0AC5J</t>
  </si>
  <si>
    <t>JXHDIA</t>
  </si>
  <si>
    <t>EEYDZ7</t>
  </si>
  <si>
    <t>A1TI61</t>
  </si>
  <si>
    <t>THS0TU</t>
  </si>
  <si>
    <t>L8ED48</t>
  </si>
  <si>
    <t>GE64PY</t>
  </si>
  <si>
    <t>B4351F</t>
  </si>
  <si>
    <t>YQB9Q2</t>
  </si>
  <si>
    <t>MHTJKK</t>
  </si>
  <si>
    <t>HSKCSP</t>
  </si>
  <si>
    <t>-</t>
  </si>
  <si>
    <t>BSTJZ9</t>
  </si>
  <si>
    <t>QB625A</t>
  </si>
  <si>
    <t>I8XOAF</t>
  </si>
  <si>
    <t>EA6QC1</t>
  </si>
  <si>
    <t>?</t>
  </si>
  <si>
    <t>TA9WAZ</t>
  </si>
  <si>
    <t>KNQCGT</t>
  </si>
  <si>
    <t>FTM4OX</t>
  </si>
  <si>
    <t>AW37HE</t>
  </si>
  <si>
    <t>WL9FFK</t>
  </si>
  <si>
    <t>LO3ZZZ</t>
  </si>
  <si>
    <t>GZ3DFE</t>
  </si>
  <si>
    <t>BL5KKA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</si>
</sst>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Sans"/>
      <family val="0"/>
    </font>
    <font>
      <b/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2" borderId="2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right"/>
      <protection/>
    </xf>
    <xf numFmtId="0" fontId="1" fillId="3" borderId="5" xfId="0" applyNumberFormat="1" applyFont="1" applyFill="1" applyBorder="1" applyAlignment="1" applyProtection="1">
      <alignment horizontal="center" vertical="center"/>
      <protection/>
    </xf>
    <xf numFmtId="0" fontId="4" fillId="3" borderId="6" xfId="0" applyNumberFormat="1" applyFont="1" applyFill="1" applyBorder="1" applyAlignment="1" applyProtection="1">
      <alignment horizontal="center" vertical="center"/>
      <protection/>
    </xf>
    <xf numFmtId="1" fontId="0" fillId="4" borderId="7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1" fontId="0" fillId="0" borderId="7" xfId="0" applyNumberFormat="1" applyFont="1" applyFill="1" applyBorder="1" applyAlignment="1" applyProtection="1">
      <alignment/>
      <protection/>
    </xf>
    <xf numFmtId="1" fontId="0" fillId="0" borderId="2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right"/>
      <protection/>
    </xf>
    <xf numFmtId="1" fontId="0" fillId="2" borderId="7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0" fillId="3" borderId="6" xfId="0" applyNumberFormat="1" applyFont="1" applyFill="1" applyBorder="1" applyAlignment="1" applyProtection="1">
      <alignment horizontal="right"/>
      <protection/>
    </xf>
    <xf numFmtId="0" fontId="2" fillId="3" borderId="10" xfId="0" applyNumberFormat="1" applyFont="1" applyFill="1" applyBorder="1" applyAlignment="1" applyProtection="1">
      <alignment horizontal="left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3" borderId="11" xfId="0" applyNumberFormat="1" applyFont="1" applyFill="1" applyBorder="1" applyAlignment="1" applyProtection="1">
      <alignment horizontal="left"/>
      <protection/>
    </xf>
    <xf numFmtId="0" fontId="1" fillId="3" borderId="12" xfId="0" applyNumberFormat="1" applyFont="1" applyFill="1" applyBorder="1" applyAlignment="1" applyProtection="1">
      <alignment horizontal="center" vertical="center"/>
      <protection/>
    </xf>
    <xf numFmtId="0" fontId="0" fillId="3" borderId="5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ont="1" applyFill="1" applyBorder="1" applyAlignment="1" applyProtection="1">
      <alignment/>
      <protection/>
    </xf>
    <xf numFmtId="0" fontId="1" fillId="3" borderId="13" xfId="0" applyNumberFormat="1" applyFont="1" applyFill="1" applyBorder="1" applyAlignment="1" applyProtection="1">
      <alignment horizontal="center" vertical="center"/>
      <protection/>
    </xf>
    <xf numFmtId="0" fontId="0" fillId="3" borderId="14" xfId="0" applyNumberFormat="1" applyFont="1" applyFill="1" applyBorder="1" applyAlignment="1" applyProtection="1">
      <alignment horizontal="left"/>
      <protection/>
    </xf>
    <xf numFmtId="0" fontId="0" fillId="3" borderId="10" xfId="0" applyNumberFormat="1" applyFont="1" applyFill="1" applyBorder="1" applyAlignment="1" applyProtection="1">
      <alignment horizontal="left"/>
      <protection/>
    </xf>
    <xf numFmtId="1" fontId="0" fillId="4" borderId="2" xfId="0" applyNumberFormat="1" applyFont="1" applyFill="1" applyBorder="1" applyAlignment="1" applyProtection="1">
      <alignment/>
      <protection/>
    </xf>
    <xf numFmtId="1" fontId="0" fillId="3" borderId="15" xfId="0" applyNumberFormat="1" applyFont="1" applyFill="1" applyBorder="1" applyAlignment="1" applyProtection="1">
      <alignment horizontal="right"/>
      <protection/>
    </xf>
    <xf numFmtId="0" fontId="1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13" xfId="0" applyNumberFormat="1" applyFont="1" applyFill="1" applyBorder="1" applyAlignment="1" applyProtection="1">
      <alignment horizontal="center" vertical="center"/>
      <protection/>
    </xf>
    <xf numFmtId="0" fontId="0" fillId="3" borderId="16" xfId="0" applyNumberFormat="1" applyFont="1" applyFill="1" applyBorder="1" applyAlignment="1" applyProtection="1">
      <alignment horizontal="center" vertical="center"/>
      <protection/>
    </xf>
    <xf numFmtId="0" fontId="1" fillId="3" borderId="17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" workbookViewId="0" topLeftCell="A1">
      <selection activeCell="L19" sqref="L19"/>
    </sheetView>
  </sheetViews>
  <sheetFormatPr defaultColWidth="9.140625" defaultRowHeight="12.75"/>
  <cols>
    <col min="1" max="1" width="8.7109375" style="1" customWidth="1"/>
    <col min="2" max="5" width="5.7109375" style="1" customWidth="1"/>
    <col min="6" max="6" width="6.7109375" style="1" customWidth="1"/>
    <col min="7" max="7" width="6.28125" style="1" customWidth="1"/>
    <col min="8" max="10" width="9.140625" style="1" customWidth="1"/>
    <col min="11" max="11" width="15.7109375" style="1" customWidth="1"/>
    <col min="12" max="12" width="9.140625" style="1" customWidth="1"/>
  </cols>
  <sheetData>
    <row r="1" spans="1:12" ht="12.75" customHeight="1">
      <c r="A1" s="30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8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</row>
    <row r="2" spans="1:12" ht="13.5" customHeight="1">
      <c r="A2" s="22"/>
      <c r="B2" s="7"/>
      <c r="C2" s="7"/>
      <c r="D2" s="7"/>
      <c r="E2" s="7"/>
      <c r="F2" s="21"/>
      <c r="G2" s="32"/>
      <c r="H2" s="32"/>
      <c r="I2" s="32"/>
      <c r="J2" s="32"/>
      <c r="K2" s="32"/>
      <c r="L2" s="32"/>
    </row>
    <row r="3" spans="1:12" ht="12.75" customHeight="1">
      <c r="A3" s="5" t="s">
        <v>16</v>
      </c>
      <c r="B3" s="31">
        <v>50</v>
      </c>
      <c r="C3" s="31">
        <v>50</v>
      </c>
      <c r="D3" s="31">
        <v>50</v>
      </c>
      <c r="E3" s="31"/>
      <c r="F3" s="17">
        <v>115</v>
      </c>
      <c r="G3" s="28">
        <v>100</v>
      </c>
      <c r="H3" s="28">
        <v>100</v>
      </c>
      <c r="I3" s="28">
        <v>100</v>
      </c>
      <c r="J3" s="28">
        <v>100</v>
      </c>
      <c r="K3" s="28">
        <v>100</v>
      </c>
      <c r="L3" s="28">
        <v>5</v>
      </c>
    </row>
    <row r="4" spans="1:12" ht="12.75">
      <c r="A4" s="20" t="s">
        <v>33</v>
      </c>
      <c r="B4" s="13" t="s">
        <v>28</v>
      </c>
      <c r="C4" s="13" t="s">
        <v>28</v>
      </c>
      <c r="D4" s="13"/>
      <c r="E4" s="13"/>
      <c r="F4" s="10">
        <v>4</v>
      </c>
      <c r="G4" s="33">
        <f>100*$F4/$F$3</f>
        <v>3.4782608695652173</v>
      </c>
      <c r="H4" s="23"/>
      <c r="I4" s="23"/>
      <c r="J4" s="23"/>
      <c r="K4" s="23"/>
      <c r="L4" s="3"/>
    </row>
    <row r="5" spans="1:12" ht="12.75">
      <c r="A5" s="26" t="s">
        <v>20</v>
      </c>
      <c r="B5" s="16">
        <v>37</v>
      </c>
      <c r="C5" s="16">
        <v>29</v>
      </c>
      <c r="D5" s="16"/>
      <c r="E5" s="16"/>
      <c r="F5" s="19">
        <v>83</v>
      </c>
      <c r="G5" s="11">
        <f>100*$F5/$F$3</f>
        <v>72.17391304347827</v>
      </c>
      <c r="H5" s="9"/>
      <c r="I5" s="9">
        <v>74</v>
      </c>
      <c r="J5" s="9"/>
      <c r="K5" s="9">
        <f>0.2*(B5*2)+0.2*(C5*2)+0.2*G5+0.4*I5</f>
        <v>70.43478260869566</v>
      </c>
      <c r="L5" s="14">
        <v>4</v>
      </c>
    </row>
    <row r="6" spans="1:12" ht="12.75">
      <c r="A6" s="26" t="s">
        <v>37</v>
      </c>
      <c r="B6" s="16">
        <v>34</v>
      </c>
      <c r="C6" s="16">
        <v>26</v>
      </c>
      <c r="D6" s="16"/>
      <c r="E6" s="16"/>
      <c r="F6" s="19">
        <v>88</v>
      </c>
      <c r="G6" s="11">
        <f>100*$F6/$F$3</f>
        <v>76.52173913043478</v>
      </c>
      <c r="H6" s="9"/>
      <c r="I6" s="9">
        <v>61</v>
      </c>
      <c r="J6" s="9"/>
      <c r="K6" s="9">
        <f>0.2*(B6*2)+0.2*(C6*2)+0.2*G6+0.4*I6</f>
        <v>63.70434782608696</v>
      </c>
      <c r="L6" s="14">
        <v>3</v>
      </c>
    </row>
    <row r="7" spans="1:12" ht="12.75">
      <c r="A7" s="26" t="s">
        <v>24</v>
      </c>
      <c r="B7" s="16">
        <v>27</v>
      </c>
      <c r="C7" s="16">
        <v>28</v>
      </c>
      <c r="D7" s="16"/>
      <c r="E7" s="16"/>
      <c r="F7" s="19">
        <v>75</v>
      </c>
      <c r="G7" s="11">
        <f>100*$F7/$F$3</f>
        <v>65.21739130434783</v>
      </c>
      <c r="H7" s="9"/>
      <c r="I7" s="9">
        <v>66</v>
      </c>
      <c r="J7" s="9"/>
      <c r="K7" s="9">
        <f>0.2*(B7*2)+0.2*(C7*2)+0.2*G7+0.4*I7</f>
        <v>61.44347826086957</v>
      </c>
      <c r="L7" s="14">
        <v>3</v>
      </c>
    </row>
    <row r="8" spans="1:12" ht="12.75">
      <c r="A8" s="26" t="s">
        <v>41</v>
      </c>
      <c r="B8" s="16">
        <v>33</v>
      </c>
      <c r="C8" s="16">
        <v>20</v>
      </c>
      <c r="D8" s="16">
        <v>28</v>
      </c>
      <c r="E8" s="16"/>
      <c r="F8" s="19">
        <v>90</v>
      </c>
      <c r="G8" s="11">
        <f>100*$F8/$F$3</f>
        <v>78.26086956521739</v>
      </c>
      <c r="H8" s="9"/>
      <c r="I8" s="9">
        <v>75</v>
      </c>
      <c r="J8" s="9"/>
      <c r="K8" s="9">
        <f>0.2*(B8*2)+0.2*(D8*2)+0.2*G8+0.4*I8</f>
        <v>70.05217391304348</v>
      </c>
      <c r="L8" s="14">
        <v>4</v>
      </c>
    </row>
    <row r="9" spans="1:12" ht="12.75">
      <c r="A9" s="26" t="s">
        <v>29</v>
      </c>
      <c r="B9" s="16">
        <v>36</v>
      </c>
      <c r="C9" s="16">
        <v>29</v>
      </c>
      <c r="D9" s="16"/>
      <c r="E9" s="16">
        <v>9</v>
      </c>
      <c r="F9" s="19">
        <v>81</v>
      </c>
      <c r="G9" s="11">
        <f>100*$F9/$F$3</f>
        <v>70.43478260869566</v>
      </c>
      <c r="H9" s="9"/>
      <c r="I9" s="9"/>
      <c r="J9" s="9">
        <v>29</v>
      </c>
      <c r="K9" s="9">
        <f>0.2*(B9*2)+0.2*(C9*2)+0.2*G9+0.4*J9</f>
        <v>51.686956521739134</v>
      </c>
      <c r="L9" s="14">
        <v>1</v>
      </c>
    </row>
    <row r="10" spans="1:12" ht="12.75">
      <c r="A10" s="26" t="s">
        <v>15</v>
      </c>
      <c r="B10" s="16">
        <v>30</v>
      </c>
      <c r="C10" s="16">
        <v>29</v>
      </c>
      <c r="D10" s="16"/>
      <c r="E10" s="16"/>
      <c r="F10" s="19">
        <v>75</v>
      </c>
      <c r="G10" s="11">
        <f>100*$F10/$F$3</f>
        <v>65.21739130434783</v>
      </c>
      <c r="H10" s="9">
        <v>42</v>
      </c>
      <c r="I10" s="9"/>
      <c r="J10" s="9"/>
      <c r="K10" s="9">
        <f>0.2*(B10*2)+0.2*(C10*2)+0.2*G10+0.4*H10</f>
        <v>53.44347826086957</v>
      </c>
      <c r="L10" s="14">
        <v>2</v>
      </c>
    </row>
    <row r="11" spans="1:12" ht="12.75">
      <c r="A11" s="26" t="s">
        <v>32</v>
      </c>
      <c r="B11" s="16">
        <v>45</v>
      </c>
      <c r="C11" s="16">
        <v>39</v>
      </c>
      <c r="D11" s="16"/>
      <c r="E11" s="16"/>
      <c r="F11" s="19">
        <v>87</v>
      </c>
      <c r="G11" s="11">
        <f>100*$F11/$F$3</f>
        <v>75.65217391304348</v>
      </c>
      <c r="H11" s="9">
        <v>90</v>
      </c>
      <c r="I11" s="9"/>
      <c r="J11" s="9"/>
      <c r="K11" s="9">
        <f>0.2*(B11*2)+0.2*(C11*2)+0.2*G11+0.4*H11</f>
        <v>84.7304347826087</v>
      </c>
      <c r="L11" s="14">
        <v>5</v>
      </c>
    </row>
    <row r="12" spans="1:12" ht="12.75">
      <c r="A12" s="26" t="s">
        <v>19</v>
      </c>
      <c r="B12" s="16">
        <v>27</v>
      </c>
      <c r="C12" s="16">
        <v>22</v>
      </c>
      <c r="D12" s="16"/>
      <c r="E12" s="16"/>
      <c r="F12" s="19">
        <v>72</v>
      </c>
      <c r="G12" s="11">
        <f>100*$F12/$F$3</f>
        <v>62.608695652173914</v>
      </c>
      <c r="H12" s="9">
        <v>72</v>
      </c>
      <c r="I12" s="9"/>
      <c r="J12" s="9"/>
      <c r="K12" s="9">
        <f>0.2*(B12*2)+0.2*(C12*2)+0.2*G12+0.4*H12</f>
        <v>60.92173913043479</v>
      </c>
      <c r="L12" s="14">
        <v>3</v>
      </c>
    </row>
    <row r="13" spans="1:12" ht="12.75">
      <c r="A13" s="26" t="s">
        <v>36</v>
      </c>
      <c r="B13" s="16">
        <v>20</v>
      </c>
      <c r="C13" s="16">
        <v>23</v>
      </c>
      <c r="D13" s="16"/>
      <c r="E13" s="16">
        <v>4</v>
      </c>
      <c r="F13" s="19">
        <v>72</v>
      </c>
      <c r="G13" s="11">
        <f>100*$F13/$F$3</f>
        <v>62.608695652173914</v>
      </c>
      <c r="H13" s="9">
        <v>35</v>
      </c>
      <c r="I13" s="9">
        <v>40</v>
      </c>
      <c r="J13" s="9"/>
      <c r="K13" s="9">
        <f>0.2*(B13*2)+0.2*(C13*2)+0.2*G13+0.4*I13</f>
        <v>45.721739130434784</v>
      </c>
      <c r="L13" s="14">
        <v>2</v>
      </c>
    </row>
    <row r="14" spans="1:12" ht="12.75">
      <c r="A14" s="26" t="s">
        <v>23</v>
      </c>
      <c r="B14" s="16">
        <v>39</v>
      </c>
      <c r="C14" s="16">
        <v>30</v>
      </c>
      <c r="D14" s="16"/>
      <c r="E14" s="16">
        <v>3</v>
      </c>
      <c r="F14" s="19">
        <v>71</v>
      </c>
      <c r="G14" s="11">
        <f>100*$F14/$F$3</f>
        <v>61.73913043478261</v>
      </c>
      <c r="H14" s="9"/>
      <c r="I14" s="9">
        <v>74</v>
      </c>
      <c r="J14" s="9"/>
      <c r="K14" s="9">
        <f>0.2*(B14*2)+0.2*(C14*2)+0.2*G14+0.4*I14</f>
        <v>69.54782608695652</v>
      </c>
      <c r="L14" s="14">
        <v>4</v>
      </c>
    </row>
    <row r="15" spans="1:12" ht="12.75">
      <c r="A15" s="26" t="s">
        <v>40</v>
      </c>
      <c r="B15" s="16">
        <v>39</v>
      </c>
      <c r="C15" s="16">
        <v>22</v>
      </c>
      <c r="D15" s="16">
        <v>22</v>
      </c>
      <c r="E15" s="16">
        <v>17</v>
      </c>
      <c r="F15" s="19">
        <v>90</v>
      </c>
      <c r="G15" s="11">
        <f>100*$F15/$F$3</f>
        <v>78.26086956521739</v>
      </c>
      <c r="H15" s="9">
        <v>74</v>
      </c>
      <c r="I15" s="9"/>
      <c r="J15" s="9"/>
      <c r="K15" s="9">
        <f>0.2*(B15*2)+0.2*(C15*2)+0.2*G15+0.4*H15</f>
        <v>69.65217391304348</v>
      </c>
      <c r="L15" s="14">
        <v>4</v>
      </c>
    </row>
    <row r="16" spans="1:12" ht="12.75">
      <c r="A16" s="18" t="s">
        <v>27</v>
      </c>
      <c r="B16" s="16" t="s">
        <v>28</v>
      </c>
      <c r="C16" s="16" t="s">
        <v>28</v>
      </c>
      <c r="D16" s="16"/>
      <c r="E16" s="16"/>
      <c r="F16" s="19">
        <v>45</v>
      </c>
      <c r="G16" s="11">
        <f>100*$F16/$F$3</f>
        <v>39.130434782608695</v>
      </c>
      <c r="H16" s="9"/>
      <c r="I16" s="9"/>
      <c r="J16" s="9"/>
      <c r="K16" s="9"/>
      <c r="L16" s="14"/>
    </row>
    <row r="17" spans="1:12" ht="12.75">
      <c r="A17" s="26" t="s">
        <v>14</v>
      </c>
      <c r="B17" s="16">
        <v>31</v>
      </c>
      <c r="C17" s="16">
        <v>24</v>
      </c>
      <c r="D17" s="16"/>
      <c r="E17" s="16"/>
      <c r="F17" s="19">
        <v>71</v>
      </c>
      <c r="G17" s="11">
        <f>100*$F17/$F$3</f>
        <v>61.73913043478261</v>
      </c>
      <c r="H17" s="9">
        <v>63</v>
      </c>
      <c r="I17" s="9"/>
      <c r="J17" s="9"/>
      <c r="K17" s="9">
        <f>0.2*(B17*2)+0.2*(C17*2)+0.2*G17+0.4*H17</f>
        <v>59.547826086956526</v>
      </c>
      <c r="L17" s="14">
        <v>3</v>
      </c>
    </row>
    <row r="18" spans="1:12" ht="12.75">
      <c r="A18" s="26" t="s">
        <v>31</v>
      </c>
      <c r="B18" s="16">
        <v>37</v>
      </c>
      <c r="C18" s="16">
        <v>28</v>
      </c>
      <c r="D18" s="16">
        <v>32</v>
      </c>
      <c r="E18" s="16"/>
      <c r="F18" s="19">
        <v>95</v>
      </c>
      <c r="G18" s="11">
        <f>100*$F18/$F$3</f>
        <v>82.6086956521739</v>
      </c>
      <c r="H18" s="9"/>
      <c r="I18" s="9"/>
      <c r="J18" s="9">
        <v>85</v>
      </c>
      <c r="K18" s="9">
        <f>0.2*(B18*2)+0.2*(D18*2)+0.2*G18+0.4*J18</f>
        <v>78.12173913043478</v>
      </c>
      <c r="L18" s="14">
        <v>4</v>
      </c>
    </row>
    <row r="19" spans="1:12" ht="12.75">
      <c r="A19" s="26" t="s">
        <v>18</v>
      </c>
      <c r="B19" s="16">
        <v>34</v>
      </c>
      <c r="C19" s="16">
        <v>37</v>
      </c>
      <c r="D19" s="16"/>
      <c r="E19" s="16"/>
      <c r="F19" s="19">
        <v>109</v>
      </c>
      <c r="G19" s="11">
        <f>100*$F19/$F$3</f>
        <v>94.78260869565217</v>
      </c>
      <c r="H19" s="9">
        <v>95</v>
      </c>
      <c r="I19" s="9"/>
      <c r="J19" s="9"/>
      <c r="K19" s="9">
        <f>0.2*(B19*2)+0.2*(C19*2)+0.2*G19+0.4*H19</f>
        <v>85.35652173913044</v>
      </c>
      <c r="L19" s="14">
        <v>5</v>
      </c>
    </row>
    <row r="20" spans="1:12" ht="12.75">
      <c r="A20" s="26" t="s">
        <v>35</v>
      </c>
      <c r="B20" s="16">
        <v>40</v>
      </c>
      <c r="C20" s="16">
        <v>36</v>
      </c>
      <c r="D20" s="16"/>
      <c r="E20" s="16"/>
      <c r="F20" s="19">
        <v>93</v>
      </c>
      <c r="G20" s="11">
        <f>100*$F20/$F$3</f>
        <v>80.8695652173913</v>
      </c>
      <c r="H20" s="9"/>
      <c r="I20" s="9">
        <v>87</v>
      </c>
      <c r="J20" s="9"/>
      <c r="K20" s="9">
        <f>0.2*(B20*2)+0.2*(C20*2)+0.2*G20+0.4*I20</f>
        <v>81.37391304347827</v>
      </c>
      <c r="L20" s="14">
        <v>4</v>
      </c>
    </row>
    <row r="21" spans="1:12" ht="12.75">
      <c r="A21" s="26" t="s">
        <v>22</v>
      </c>
      <c r="B21" s="16">
        <v>34</v>
      </c>
      <c r="C21" s="16">
        <v>38</v>
      </c>
      <c r="D21" s="16"/>
      <c r="E21" s="16"/>
      <c r="F21" s="19">
        <v>90</v>
      </c>
      <c r="G21" s="11">
        <f>100*$F21/$F$3</f>
        <v>78.26086956521739</v>
      </c>
      <c r="H21" s="9">
        <v>73</v>
      </c>
      <c r="I21" s="9"/>
      <c r="J21" s="9"/>
      <c r="K21" s="9">
        <f>0.2*(B21*2)+0.2*(C21*2)+0.2*G21+0.4*H21</f>
        <v>73.65217391304348</v>
      </c>
      <c r="L21" s="14">
        <v>4</v>
      </c>
    </row>
    <row r="22" spans="1:12" ht="12.75">
      <c r="A22" s="26" t="s">
        <v>39</v>
      </c>
      <c r="B22" s="16">
        <v>35</v>
      </c>
      <c r="C22" s="16">
        <v>42</v>
      </c>
      <c r="D22" s="16"/>
      <c r="E22" s="16"/>
      <c r="F22" s="19">
        <v>109</v>
      </c>
      <c r="G22" s="11">
        <f>100*$F22/$F$3</f>
        <v>94.78260869565217</v>
      </c>
      <c r="H22" s="9">
        <v>92</v>
      </c>
      <c r="I22" s="9"/>
      <c r="J22" s="9"/>
      <c r="K22" s="9">
        <f>0.2*(B22*2)+0.2*(C22*2)+0.2*G22+0.4*H22</f>
        <v>86.55652173913043</v>
      </c>
      <c r="L22" s="14">
        <v>5</v>
      </c>
    </row>
    <row r="23" spans="1:12" ht="12.75">
      <c r="A23" s="18" t="s">
        <v>26</v>
      </c>
      <c r="B23" s="16" t="s">
        <v>28</v>
      </c>
      <c r="C23" s="16" t="s">
        <v>28</v>
      </c>
      <c r="D23" s="16"/>
      <c r="E23" s="16"/>
      <c r="F23" s="19">
        <v>14</v>
      </c>
      <c r="G23" s="11">
        <f>100*$F23/$F$3</f>
        <v>12.173913043478262</v>
      </c>
      <c r="H23" s="9"/>
      <c r="I23" s="9"/>
      <c r="J23" s="9"/>
      <c r="K23" s="9"/>
      <c r="L23" s="14"/>
    </row>
    <row r="24" spans="1:12" ht="12.75">
      <c r="A24" s="26" t="s">
        <v>13</v>
      </c>
      <c r="B24" s="16">
        <v>31</v>
      </c>
      <c r="C24" s="16">
        <v>26</v>
      </c>
      <c r="D24" s="16"/>
      <c r="E24" s="16">
        <v>5</v>
      </c>
      <c r="F24" s="19">
        <v>84</v>
      </c>
      <c r="G24" s="11">
        <f>100*$F24/$F$3</f>
        <v>73.04347826086956</v>
      </c>
      <c r="H24" s="9">
        <v>54</v>
      </c>
      <c r="I24" s="9"/>
      <c r="J24" s="9"/>
      <c r="K24" s="9">
        <f>0.2*(B24*2)+0.2*(C24*2)+0.2*G24+0.4*H24</f>
        <v>59.00869565217392</v>
      </c>
      <c r="L24" s="14">
        <v>3</v>
      </c>
    </row>
    <row r="25" spans="1:12" ht="12.75">
      <c r="A25" s="26" t="s">
        <v>30</v>
      </c>
      <c r="B25" s="16">
        <v>26</v>
      </c>
      <c r="C25" s="16">
        <v>25</v>
      </c>
      <c r="D25" s="16"/>
      <c r="E25" s="16">
        <v>12</v>
      </c>
      <c r="F25" s="19">
        <v>81</v>
      </c>
      <c r="G25" s="11">
        <f>100*$F25/$F$3</f>
        <v>70.43478260869566</v>
      </c>
      <c r="H25" s="9"/>
      <c r="I25" s="9">
        <v>60</v>
      </c>
      <c r="J25" s="9"/>
      <c r="K25" s="9">
        <f>0.2*(B25*2)+0.2*(C25*2)+0.2*G25+0.4*I25</f>
        <v>58.48695652173913</v>
      </c>
      <c r="L25" s="14">
        <v>3</v>
      </c>
    </row>
    <row r="26" spans="1:12" ht="12.75">
      <c r="A26" s="26" t="s">
        <v>17</v>
      </c>
      <c r="B26" s="16">
        <v>27</v>
      </c>
      <c r="C26" s="16">
        <v>14</v>
      </c>
      <c r="D26" s="16">
        <v>25</v>
      </c>
      <c r="E26" s="16">
        <v>15</v>
      </c>
      <c r="F26" s="19">
        <v>78</v>
      </c>
      <c r="G26" s="11">
        <f>100*$F26/$F$3</f>
        <v>67.82608695652173</v>
      </c>
      <c r="H26" s="9"/>
      <c r="I26" s="9">
        <v>73</v>
      </c>
      <c r="J26" s="9"/>
      <c r="K26" s="9">
        <f>0.2*(B26*2)+0.2*(D26*2)+0.2*G26+0.4*I26</f>
        <v>63.56521739130435</v>
      </c>
      <c r="L26" s="14">
        <v>3</v>
      </c>
    </row>
    <row r="27" spans="1:12" ht="12.75">
      <c r="A27" s="26" t="s">
        <v>34</v>
      </c>
      <c r="B27" s="16">
        <v>42</v>
      </c>
      <c r="C27" s="16">
        <v>32</v>
      </c>
      <c r="D27" s="16"/>
      <c r="E27" s="16"/>
      <c r="F27" s="19">
        <v>77</v>
      </c>
      <c r="G27" s="11">
        <f>100*$F27/$F$3</f>
        <v>66.95652173913044</v>
      </c>
      <c r="H27" s="9"/>
      <c r="I27" s="9">
        <v>77</v>
      </c>
      <c r="J27" s="9"/>
      <c r="K27" s="9">
        <f>0.2*(B27*2)+0.2*(C27*2)+0.2*G27+0.4*I27</f>
        <v>73.79130434782608</v>
      </c>
      <c r="L27" s="14">
        <v>4</v>
      </c>
    </row>
    <row r="28" spans="1:12" ht="12.75">
      <c r="A28" s="26" t="s">
        <v>21</v>
      </c>
      <c r="B28" s="16">
        <v>31</v>
      </c>
      <c r="C28" s="16">
        <v>15</v>
      </c>
      <c r="D28" s="16">
        <v>29</v>
      </c>
      <c r="E28" s="16">
        <v>3</v>
      </c>
      <c r="F28" s="19">
        <v>71</v>
      </c>
      <c r="G28" s="11">
        <f>100*$F28/$F$3</f>
        <v>61.73913043478261</v>
      </c>
      <c r="H28" s="9">
        <v>46</v>
      </c>
      <c r="I28" s="9"/>
      <c r="J28" s="9"/>
      <c r="K28" s="9">
        <f>0.2*(B28*2)+0.2*(D28*2)+0.2*G28+0.4*H28</f>
        <v>54.74782608695652</v>
      </c>
      <c r="L28" s="14">
        <v>3</v>
      </c>
    </row>
    <row r="29" spans="1:12" ht="12.75">
      <c r="A29" s="26" t="s">
        <v>38</v>
      </c>
      <c r="B29" s="16">
        <v>30</v>
      </c>
      <c r="C29" s="16">
        <v>28</v>
      </c>
      <c r="D29" s="16"/>
      <c r="E29" s="16"/>
      <c r="F29" s="19">
        <v>74</v>
      </c>
      <c r="G29" s="11">
        <f>100*$F29/$F$3</f>
        <v>64.34782608695652</v>
      </c>
      <c r="H29" s="9"/>
      <c r="I29" s="9">
        <v>78</v>
      </c>
      <c r="J29" s="9"/>
      <c r="K29" s="9">
        <f>0.2*(B29*2)+0.2*(C29*2)+0.2*G29+0.4*I29</f>
        <v>67.26956521739132</v>
      </c>
      <c r="L29" s="14">
        <v>3</v>
      </c>
    </row>
    <row r="30" spans="1:12" ht="12.75">
      <c r="A30" s="26" t="s">
        <v>25</v>
      </c>
      <c r="B30" s="16">
        <v>33</v>
      </c>
      <c r="C30" s="16">
        <v>16</v>
      </c>
      <c r="D30" s="16">
        <v>23</v>
      </c>
      <c r="E30" s="16">
        <v>19</v>
      </c>
      <c r="F30" s="19">
        <v>69</v>
      </c>
      <c r="G30" s="11">
        <f>100*$F30/$F$3</f>
        <v>60</v>
      </c>
      <c r="H30" s="9">
        <v>45</v>
      </c>
      <c r="I30" s="9"/>
      <c r="J30" s="9"/>
      <c r="K30" s="9">
        <f>0.2*(B30*2)+0.2*(D30*2)+0.2*G30+0.4*H30</f>
        <v>52.400000000000006</v>
      </c>
      <c r="L30" s="14">
        <v>2</v>
      </c>
    </row>
    <row r="31" spans="1:12" ht="12.75">
      <c r="A31" s="25" t="s">
        <v>12</v>
      </c>
      <c r="B31" s="6">
        <v>33</v>
      </c>
      <c r="C31" s="6">
        <v>14</v>
      </c>
      <c r="D31" s="6">
        <v>27</v>
      </c>
      <c r="E31" s="6">
        <v>3</v>
      </c>
      <c r="F31" s="15">
        <v>70</v>
      </c>
      <c r="G31" s="12">
        <f>100*$F31/$F$3</f>
        <v>60.869565217391305</v>
      </c>
      <c r="H31" s="27">
        <v>65</v>
      </c>
      <c r="I31" s="27"/>
      <c r="J31" s="27"/>
      <c r="K31" s="9">
        <f>0.2*(B31*2)+0.2*(D31*2)+0.2*G31+0.4*H31</f>
        <v>62.173913043478265</v>
      </c>
      <c r="L31" s="4">
        <v>3</v>
      </c>
    </row>
  </sheetData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salyi</cp:lastModifiedBy>
  <dcterms:created xsi:type="dcterms:W3CDTF">2010-02-20T16:32:14Z</dcterms:created>
  <dcterms:modified xsi:type="dcterms:W3CDTF">2010-06-11T10:16:38Z</dcterms:modified>
  <cp:category/>
  <cp:version/>
  <cp:contentType/>
  <cp:contentStatus/>
</cp:coreProperties>
</file>