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<sst xmlns="http://schemas.openxmlformats.org/spreadsheetml/2006/main" count="56" uniqueCount="56">
  <si>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Szabad reklamálni!!!</t>
  </si>
  <si>
    <t>Bodzsár Erik</t>
  </si>
  <si>
    <t>Csapó Beáta</t>
  </si>
  <si>
    <t>Dömötör Erika</t>
  </si>
  <si>
    <t>Esze Ágnes</t>
  </si>
  <si>
    <t>Fodor Gábor</t>
  </si>
  <si>
    <t>Huszár Ferenc</t>
  </si>
  <si>
    <t>Kovács Dániel</t>
  </si>
  <si>
    <t>Mánfay Máté</t>
  </si>
  <si>
    <t>Mészáros Tamás</t>
  </si>
  <si>
    <t>Némedy Varga András</t>
  </si>
  <si>
    <t>Petényi Franciska</t>
  </si>
  <si>
    <t>Rácz Miklós</t>
  </si>
  <si>
    <t>Rozgonyi Eszter</t>
  </si>
  <si>
    <t>Szabolcs Barnabás</t>
  </si>
  <si>
    <t>Szántó Ádám</t>
  </si>
  <si>
    <t>Szíjártó András</t>
  </si>
  <si>
    <t>kumulált gyakpontszám (100 a max)</t>
  </si>
  <si>
    <t>gyakjegy</t>
  </si>
  <si>
    <t>Gyurcsek András</t>
  </si>
  <si>
    <t>Kolumbán Sándor</t>
  </si>
  <si>
    <t>Marenics János</t>
  </si>
  <si>
    <t>Rácz Éva</t>
  </si>
  <si>
    <t>Szöllősi Ferenc</t>
  </si>
  <si>
    <t>1.zh vagy pzh</t>
  </si>
  <si>
    <t>2. zh vagy pzh</t>
  </si>
  <si>
    <t>1. f.s. pont</t>
  </si>
  <si>
    <t>1. f.s. db</t>
  </si>
  <si>
    <t>2. f.s. pont</t>
  </si>
  <si>
    <t>2. f.s. db</t>
  </si>
  <si>
    <t xml:space="preserve">összpont házikra </t>
  </si>
  <si>
    <t>4. f.s. pont</t>
  </si>
  <si>
    <t>4. f.s. db</t>
  </si>
  <si>
    <t>5. f.s. pont</t>
  </si>
  <si>
    <t>5. f.s. db</t>
  </si>
  <si>
    <t>0. f.s. pont</t>
  </si>
  <si>
    <t>0. f.s. db</t>
  </si>
  <si>
    <t>3./1. f.s. pont</t>
  </si>
  <si>
    <t>3./1. f.s. db</t>
  </si>
  <si>
    <t>3./2. f.s. pont</t>
  </si>
  <si>
    <t>3./2. f.s. db</t>
  </si>
  <si>
    <t>Max</t>
  </si>
  <si>
    <t>5b. f.s. pont</t>
  </si>
  <si>
    <t>5b. f.s. db</t>
  </si>
  <si>
    <t>6. f.s. pont</t>
  </si>
  <si>
    <t>6. f.s. db</t>
  </si>
  <si>
    <t>7.-8. f.s. Pont (Martingálok I.)</t>
  </si>
  <si>
    <t>7. -8. f.s. Db (Martingálok I.)</t>
  </si>
  <si>
    <t>9. f.s. Pont</t>
  </si>
  <si>
    <t>9. f.s. Db</t>
  </si>
  <si>
    <t>10. f.s. (ajándékpontos) Pont</t>
  </si>
  <si>
    <t>10. f.s. (ajándékpontos) Db</t>
  </si>
  <si>
    <t xml:space="preserve">össz házi db % </t>
  </si>
  <si>
    <t xml:space="preserve">össz házi pont % </t>
  </si>
  <si>
    <t>össz házi darab</t>
  </si>
  <si>
    <t>Minimum kötelezően beadandó házik száma: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</si>
</sst>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textRotation="255"/>
    </xf>
    <xf numFmtId="172" fontId="0" fillId="0" borderId="0" xfId="0" applyNumberFormat="1" applyAlignment="1">
      <alignment/>
    </xf>
    <xf numFmtId="0" fontId="0" fillId="0" borderId="0" xfId="0" applyAlignment="1">
      <alignment textRotation="255"/>
    </xf>
    <xf numFmtId="172" fontId="0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172" fontId="0" fillId="2" borderId="0" xfId="0" applyNumberFormat="1" applyFill="1" applyAlignment="1">
      <alignment/>
    </xf>
    <xf numFmtId="17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0"/>
  <sheetViews>
    <sheetView tabSelected="1" workbookViewId="0" topLeftCell="B4">
      <selection activeCell="U29" sqref="U29"/>
    </sheetView>
  </sheetViews>
  <sheetFormatPr defaultColWidth="9.140625" defaultRowHeight="12.75"/>
  <cols>
    <col min="1" max="1" width="39.140625" style="0" customWidth="1"/>
    <col min="2" max="2" width="5.57421875" style="0" customWidth="1"/>
    <col min="3" max="3" width="5.421875" style="0" customWidth="1"/>
    <col min="4" max="4" width="5.57421875" style="0" customWidth="1"/>
    <col min="5" max="5" width="6.28125" style="0" customWidth="1"/>
    <col min="6" max="7" width="6.00390625" style="0" customWidth="1"/>
    <col min="8" max="8" width="6.7109375" style="0" customWidth="1"/>
    <col min="9" max="9" width="6.140625" style="0" customWidth="1"/>
    <col min="10" max="10" width="5.421875" style="0" customWidth="1"/>
    <col min="11" max="12" width="5.7109375" style="0" customWidth="1"/>
    <col min="13" max="13" width="5.57421875" style="0" customWidth="1"/>
    <col min="14" max="14" width="6.421875" style="0" customWidth="1"/>
    <col min="15" max="15" width="5.421875" style="0" customWidth="1"/>
    <col min="16" max="18" width="5.28125" style="0" customWidth="1"/>
    <col min="19" max="19" width="6.00390625" style="0" customWidth="1"/>
    <col min="20" max="20" width="5.421875" style="0" customWidth="1"/>
    <col min="21" max="21" width="5.28125" style="0" customWidth="1"/>
    <col min="22" max="22" width="5.00390625" style="0" customWidth="1"/>
  </cols>
  <sheetData>
    <row r="1" spans="1:23" ht="243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19</v>
      </c>
      <c r="H1" s="2" t="s">
        <v>6</v>
      </c>
      <c r="I1" s="4" t="s">
        <v>20</v>
      </c>
      <c r="J1" s="2" t="s">
        <v>7</v>
      </c>
      <c r="K1" s="2" t="s">
        <v>8</v>
      </c>
      <c r="L1" s="4" t="s">
        <v>21</v>
      </c>
      <c r="M1" s="2" t="s">
        <v>9</v>
      </c>
      <c r="N1" s="2" t="s">
        <v>10</v>
      </c>
      <c r="O1" s="2" t="s">
        <v>11</v>
      </c>
      <c r="P1" s="2" t="s">
        <v>12</v>
      </c>
      <c r="Q1" s="4" t="s">
        <v>22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23</v>
      </c>
      <c r="W1" s="2" t="s">
        <v>41</v>
      </c>
    </row>
    <row r="2" spans="1:23" ht="12.75">
      <c r="A2" t="s">
        <v>24</v>
      </c>
      <c r="B2" s="3">
        <v>19</v>
      </c>
      <c r="C2" s="3">
        <v>10</v>
      </c>
      <c r="D2" s="3">
        <v>12</v>
      </c>
      <c r="E2" s="3">
        <v>11</v>
      </c>
      <c r="F2" s="3">
        <v>16</v>
      </c>
      <c r="G2" s="3">
        <v>12</v>
      </c>
      <c r="H2" s="3">
        <v>21</v>
      </c>
      <c r="I2" s="3">
        <v>18</v>
      </c>
      <c r="J2" s="3">
        <v>17</v>
      </c>
      <c r="K2" s="3">
        <v>16</v>
      </c>
      <c r="L2" s="3">
        <v>18</v>
      </c>
      <c r="M2" s="3">
        <v>23</v>
      </c>
      <c r="N2" s="3">
        <v>12</v>
      </c>
      <c r="O2" s="3">
        <v>17</v>
      </c>
      <c r="P2" s="3">
        <v>19</v>
      </c>
      <c r="Q2" s="3">
        <v>18.5</v>
      </c>
      <c r="R2" s="3">
        <v>11</v>
      </c>
      <c r="S2" s="3">
        <v>15</v>
      </c>
      <c r="T2" s="3">
        <v>10</v>
      </c>
      <c r="U2" s="3">
        <v>15</v>
      </c>
      <c r="V2">
        <v>13</v>
      </c>
      <c r="W2" s="3">
        <v>24</v>
      </c>
    </row>
    <row r="3" spans="1:23" ht="12.75">
      <c r="A3" t="s">
        <v>25</v>
      </c>
      <c r="B3" s="3">
        <v>13</v>
      </c>
      <c r="C3" s="3">
        <v>5</v>
      </c>
      <c r="D3" s="3">
        <v>13</v>
      </c>
      <c r="E3" s="3">
        <v>2</v>
      </c>
      <c r="F3" s="3">
        <v>8</v>
      </c>
      <c r="G3" s="3">
        <v>1</v>
      </c>
      <c r="H3" s="3">
        <v>22</v>
      </c>
      <c r="I3" s="3">
        <v>17</v>
      </c>
      <c r="J3" s="3">
        <v>18</v>
      </c>
      <c r="K3" s="3">
        <v>14</v>
      </c>
      <c r="L3" s="3">
        <v>7</v>
      </c>
      <c r="M3" s="3">
        <v>20</v>
      </c>
      <c r="N3" s="3">
        <v>7</v>
      </c>
      <c r="O3" s="3">
        <v>10</v>
      </c>
      <c r="P3" s="3">
        <v>20</v>
      </c>
      <c r="Q3" s="3">
        <v>20</v>
      </c>
      <c r="R3" s="3">
        <v>1</v>
      </c>
      <c r="S3" s="3">
        <v>12</v>
      </c>
      <c r="T3" s="3">
        <v>10</v>
      </c>
      <c r="U3" s="3">
        <v>5</v>
      </c>
      <c r="V3">
        <v>15</v>
      </c>
      <c r="W3" s="3">
        <v>24</v>
      </c>
    </row>
    <row r="4" spans="1:24" ht="12.75">
      <c r="A4" t="s">
        <v>35</v>
      </c>
      <c r="B4" s="3">
        <v>12</v>
      </c>
      <c r="C4" s="3">
        <v>9</v>
      </c>
      <c r="D4" s="3">
        <v>11.5</v>
      </c>
      <c r="E4" s="3">
        <v>6</v>
      </c>
      <c r="F4" s="3">
        <v>8.5</v>
      </c>
      <c r="G4" s="3">
        <v>9</v>
      </c>
      <c r="H4" s="3">
        <v>9</v>
      </c>
      <c r="I4" s="3">
        <v>9.5</v>
      </c>
      <c r="J4" s="3">
        <v>9.5</v>
      </c>
      <c r="K4" s="3">
        <v>12</v>
      </c>
      <c r="L4" s="3">
        <v>9.5</v>
      </c>
      <c r="M4" s="3">
        <v>12</v>
      </c>
      <c r="N4" s="3">
        <v>8</v>
      </c>
      <c r="O4" s="3">
        <v>11</v>
      </c>
      <c r="P4" s="3">
        <v>11.5</v>
      </c>
      <c r="Q4" s="3">
        <v>12</v>
      </c>
      <c r="R4" s="3">
        <v>11</v>
      </c>
      <c r="S4" s="5">
        <v>9</v>
      </c>
      <c r="T4" s="3">
        <v>8.5</v>
      </c>
      <c r="U4" s="3">
        <v>9.5</v>
      </c>
      <c r="V4" s="3">
        <v>10.5</v>
      </c>
      <c r="W4" s="3">
        <v>12</v>
      </c>
      <c r="X4" s="6"/>
    </row>
    <row r="5" spans="1:23" ht="12.75">
      <c r="A5" t="s">
        <v>36</v>
      </c>
      <c r="B5" s="3">
        <v>4</v>
      </c>
      <c r="C5" s="3">
        <v>3</v>
      </c>
      <c r="D5" s="3">
        <v>4</v>
      </c>
      <c r="E5" s="3">
        <v>3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3">
        <v>4</v>
      </c>
      <c r="R5" s="3">
        <v>4</v>
      </c>
      <c r="S5" s="5">
        <v>4</v>
      </c>
      <c r="T5" s="3">
        <v>3</v>
      </c>
      <c r="U5" s="3">
        <v>4</v>
      </c>
      <c r="V5" s="3">
        <v>4</v>
      </c>
      <c r="W5" s="3">
        <v>4</v>
      </c>
    </row>
    <row r="6" spans="1:23" ht="12.75">
      <c r="A6" t="s">
        <v>26</v>
      </c>
      <c r="B6" s="3">
        <v>10.5</v>
      </c>
      <c r="C6" s="3">
        <v>6</v>
      </c>
      <c r="D6" s="7">
        <v>8</v>
      </c>
      <c r="E6" s="3">
        <v>6.5</v>
      </c>
      <c r="F6" s="3">
        <v>6.5</v>
      </c>
      <c r="G6" s="3">
        <v>4.5</v>
      </c>
      <c r="H6" s="3">
        <v>8</v>
      </c>
      <c r="I6" s="3">
        <v>8</v>
      </c>
      <c r="J6" s="3">
        <v>3.5</v>
      </c>
      <c r="K6" s="3">
        <v>10.5</v>
      </c>
      <c r="L6" s="3">
        <v>0</v>
      </c>
      <c r="M6" s="3">
        <v>11.5</v>
      </c>
      <c r="N6" s="3">
        <v>9</v>
      </c>
      <c r="O6" s="3">
        <v>10.5</v>
      </c>
      <c r="P6" s="3">
        <v>11.5</v>
      </c>
      <c r="Q6" s="3">
        <v>9.5</v>
      </c>
      <c r="R6" s="3">
        <v>9.5</v>
      </c>
      <c r="S6" s="3">
        <v>1.5</v>
      </c>
      <c r="T6" s="3">
        <v>9.5</v>
      </c>
      <c r="U6" s="3">
        <v>8.5</v>
      </c>
      <c r="V6" s="3">
        <v>7</v>
      </c>
      <c r="W6" s="3">
        <v>12</v>
      </c>
    </row>
    <row r="7" spans="1:23" ht="12.75">
      <c r="A7" t="s">
        <v>27</v>
      </c>
      <c r="B7" s="3">
        <v>4</v>
      </c>
      <c r="C7" s="3">
        <v>3</v>
      </c>
      <c r="D7" s="7">
        <v>4</v>
      </c>
      <c r="E7" s="3">
        <v>4</v>
      </c>
      <c r="F7" s="3">
        <v>3</v>
      </c>
      <c r="G7" s="3">
        <v>3</v>
      </c>
      <c r="H7" s="3">
        <v>4</v>
      </c>
      <c r="I7" s="3">
        <v>3</v>
      </c>
      <c r="J7" s="3">
        <v>2</v>
      </c>
      <c r="K7" s="3">
        <v>4</v>
      </c>
      <c r="L7" s="3">
        <v>0</v>
      </c>
      <c r="M7" s="3">
        <v>4</v>
      </c>
      <c r="N7" s="3">
        <v>3</v>
      </c>
      <c r="O7" s="3">
        <v>4</v>
      </c>
      <c r="P7" s="3">
        <v>4</v>
      </c>
      <c r="Q7" s="3">
        <v>4</v>
      </c>
      <c r="R7" s="3">
        <v>4</v>
      </c>
      <c r="S7" s="3">
        <v>1</v>
      </c>
      <c r="T7" s="3">
        <v>4</v>
      </c>
      <c r="U7" s="3">
        <v>3</v>
      </c>
      <c r="V7" s="3">
        <v>3</v>
      </c>
      <c r="W7" s="3">
        <v>4</v>
      </c>
    </row>
    <row r="8" spans="1:23" ht="12.75">
      <c r="A8" t="s">
        <v>28</v>
      </c>
      <c r="B8" s="3">
        <v>9</v>
      </c>
      <c r="C8" s="3">
        <v>5.5</v>
      </c>
      <c r="D8" s="3">
        <v>8.5</v>
      </c>
      <c r="E8" s="3">
        <v>5.5</v>
      </c>
      <c r="F8" s="7">
        <v>7.5</v>
      </c>
      <c r="G8" s="7">
        <v>8.5</v>
      </c>
      <c r="H8" s="3">
        <v>12.5</v>
      </c>
      <c r="I8" s="3">
        <v>13</v>
      </c>
      <c r="J8" s="3">
        <v>10</v>
      </c>
      <c r="K8" s="3">
        <v>14.5</v>
      </c>
      <c r="L8" s="3">
        <v>8</v>
      </c>
      <c r="M8" s="3">
        <v>15</v>
      </c>
      <c r="N8" s="3">
        <v>11</v>
      </c>
      <c r="O8" s="3">
        <v>10.5</v>
      </c>
      <c r="P8" s="3">
        <v>15</v>
      </c>
      <c r="Q8" s="3">
        <v>15</v>
      </c>
      <c r="R8" s="3">
        <v>10.5</v>
      </c>
      <c r="S8" s="3">
        <v>5</v>
      </c>
      <c r="T8" s="3">
        <v>10.5</v>
      </c>
      <c r="U8" s="3">
        <v>10</v>
      </c>
      <c r="V8" s="3">
        <v>8</v>
      </c>
      <c r="W8" s="3">
        <v>15</v>
      </c>
    </row>
    <row r="9" spans="1:23" ht="12.75">
      <c r="A9" t="s">
        <v>29</v>
      </c>
      <c r="B9" s="3">
        <v>4</v>
      </c>
      <c r="C9" s="3">
        <v>3</v>
      </c>
      <c r="D9" s="3">
        <v>4</v>
      </c>
      <c r="E9" s="3">
        <v>2</v>
      </c>
      <c r="F9" s="7">
        <v>4</v>
      </c>
      <c r="G9" s="7">
        <v>4</v>
      </c>
      <c r="H9" s="3">
        <v>5</v>
      </c>
      <c r="I9" s="3">
        <v>5</v>
      </c>
      <c r="J9" s="3">
        <v>4</v>
      </c>
      <c r="K9" s="3">
        <v>5</v>
      </c>
      <c r="L9" s="3">
        <v>3</v>
      </c>
      <c r="M9" s="3">
        <v>5</v>
      </c>
      <c r="N9" s="3">
        <v>4</v>
      </c>
      <c r="O9" s="3">
        <v>4</v>
      </c>
      <c r="P9" s="3">
        <v>5</v>
      </c>
      <c r="Q9" s="3">
        <v>5</v>
      </c>
      <c r="R9" s="3">
        <v>4</v>
      </c>
      <c r="S9" s="3">
        <v>3</v>
      </c>
      <c r="T9" s="3">
        <v>4</v>
      </c>
      <c r="U9" s="3">
        <v>4</v>
      </c>
      <c r="V9" s="3">
        <v>4</v>
      </c>
      <c r="W9" s="3">
        <v>5</v>
      </c>
    </row>
    <row r="10" spans="1:23" ht="12.75">
      <c r="A10" t="s">
        <v>37</v>
      </c>
      <c r="B10" s="3">
        <v>11.5</v>
      </c>
      <c r="C10" s="3">
        <v>5.5</v>
      </c>
      <c r="D10" s="3">
        <v>7</v>
      </c>
      <c r="E10" s="3">
        <v>0</v>
      </c>
      <c r="F10" s="7">
        <v>9</v>
      </c>
      <c r="G10" s="3">
        <v>2.5</v>
      </c>
      <c r="H10" s="7">
        <v>10</v>
      </c>
      <c r="I10" s="3">
        <v>6</v>
      </c>
      <c r="J10" s="3">
        <v>8.5</v>
      </c>
      <c r="K10" s="3">
        <v>9.5</v>
      </c>
      <c r="L10" s="3">
        <v>0</v>
      </c>
      <c r="M10" s="3">
        <v>12</v>
      </c>
      <c r="N10" s="3">
        <v>12</v>
      </c>
      <c r="O10" s="3">
        <v>9</v>
      </c>
      <c r="P10" s="3">
        <v>12</v>
      </c>
      <c r="Q10" s="3">
        <v>12</v>
      </c>
      <c r="R10" s="3">
        <v>10.5</v>
      </c>
      <c r="S10" s="3">
        <v>6</v>
      </c>
      <c r="T10" s="3">
        <v>3.5</v>
      </c>
      <c r="U10" s="3">
        <v>3</v>
      </c>
      <c r="V10" s="3">
        <v>8.5</v>
      </c>
      <c r="W10" s="3">
        <v>12</v>
      </c>
    </row>
    <row r="11" spans="1:23" ht="12.75">
      <c r="A11" t="s">
        <v>38</v>
      </c>
      <c r="B11" s="3">
        <v>4</v>
      </c>
      <c r="C11" s="3">
        <v>4</v>
      </c>
      <c r="D11" s="3">
        <v>4</v>
      </c>
      <c r="E11" s="3">
        <v>0</v>
      </c>
      <c r="F11" s="7">
        <v>4</v>
      </c>
      <c r="G11" s="3">
        <v>2</v>
      </c>
      <c r="H11" s="7">
        <v>4</v>
      </c>
      <c r="I11" s="3">
        <v>3</v>
      </c>
      <c r="J11" s="3">
        <v>3</v>
      </c>
      <c r="K11" s="3">
        <v>4</v>
      </c>
      <c r="L11" s="3">
        <v>0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>
        <v>1</v>
      </c>
      <c r="V11" s="3">
        <v>4</v>
      </c>
      <c r="W11" s="3">
        <v>4</v>
      </c>
    </row>
    <row r="12" spans="1:23" ht="12.75">
      <c r="A12" t="s">
        <v>39</v>
      </c>
      <c r="B12" s="3">
        <v>11.5</v>
      </c>
      <c r="C12" s="3">
        <v>2</v>
      </c>
      <c r="D12" s="3">
        <v>7.5</v>
      </c>
      <c r="E12" s="3">
        <v>5.5</v>
      </c>
      <c r="F12" s="3">
        <v>4.5</v>
      </c>
      <c r="G12" s="3">
        <v>5.5</v>
      </c>
      <c r="H12" s="3">
        <v>0</v>
      </c>
      <c r="I12" s="3">
        <v>0</v>
      </c>
      <c r="J12" s="3">
        <v>0</v>
      </c>
      <c r="K12" s="3">
        <v>8.5</v>
      </c>
      <c r="L12" s="3">
        <v>6</v>
      </c>
      <c r="M12" s="3">
        <v>12</v>
      </c>
      <c r="N12" s="3">
        <v>6</v>
      </c>
      <c r="O12" s="3">
        <v>7</v>
      </c>
      <c r="P12" s="3">
        <v>12</v>
      </c>
      <c r="Q12" s="3">
        <v>12</v>
      </c>
      <c r="R12" s="3">
        <v>9.5</v>
      </c>
      <c r="S12" s="3">
        <v>0</v>
      </c>
      <c r="T12" s="3">
        <v>5</v>
      </c>
      <c r="U12" s="3">
        <v>8</v>
      </c>
      <c r="V12" s="3">
        <v>0</v>
      </c>
      <c r="W12" s="3">
        <v>12</v>
      </c>
    </row>
    <row r="13" spans="1:23" ht="12.75">
      <c r="A13" t="s">
        <v>40</v>
      </c>
      <c r="B13" s="3">
        <v>4</v>
      </c>
      <c r="C13" s="3">
        <v>1</v>
      </c>
      <c r="D13" s="3">
        <v>3</v>
      </c>
      <c r="E13" s="3">
        <v>3</v>
      </c>
      <c r="F13" s="3">
        <v>3</v>
      </c>
      <c r="G13" s="3">
        <v>3</v>
      </c>
      <c r="H13" s="3">
        <v>0</v>
      </c>
      <c r="I13" s="3">
        <v>0</v>
      </c>
      <c r="J13" s="3">
        <v>0</v>
      </c>
      <c r="K13" s="3">
        <v>3</v>
      </c>
      <c r="L13" s="3">
        <v>2</v>
      </c>
      <c r="M13" s="3">
        <v>4</v>
      </c>
      <c r="N13" s="3">
        <v>2</v>
      </c>
      <c r="O13" s="3">
        <v>3</v>
      </c>
      <c r="P13" s="3">
        <v>4</v>
      </c>
      <c r="Q13" s="3">
        <v>4</v>
      </c>
      <c r="R13" s="3">
        <v>4</v>
      </c>
      <c r="S13" s="3">
        <v>0</v>
      </c>
      <c r="T13" s="3">
        <v>3</v>
      </c>
      <c r="U13" s="3">
        <v>4</v>
      </c>
      <c r="V13" s="3">
        <v>0</v>
      </c>
      <c r="W13" s="3">
        <v>4</v>
      </c>
    </row>
    <row r="14" spans="1:23" ht="12.75">
      <c r="A14" t="s">
        <v>31</v>
      </c>
      <c r="B14" s="3">
        <v>12</v>
      </c>
      <c r="C14" s="3">
        <v>9</v>
      </c>
      <c r="D14" s="3">
        <v>12</v>
      </c>
      <c r="E14" s="3">
        <v>8.5</v>
      </c>
      <c r="F14" s="3">
        <v>0</v>
      </c>
      <c r="G14" s="3">
        <v>4</v>
      </c>
      <c r="H14" s="3">
        <v>10</v>
      </c>
      <c r="I14" s="3">
        <v>7.5</v>
      </c>
      <c r="J14" s="3">
        <v>8.5</v>
      </c>
      <c r="K14" s="3">
        <v>12</v>
      </c>
      <c r="L14" s="3">
        <v>11</v>
      </c>
      <c r="M14" s="3">
        <v>12</v>
      </c>
      <c r="N14" s="3">
        <v>12</v>
      </c>
      <c r="O14" s="3">
        <v>12</v>
      </c>
      <c r="P14" s="3">
        <v>12</v>
      </c>
      <c r="Q14" s="3">
        <v>12</v>
      </c>
      <c r="R14" s="3">
        <v>10.5</v>
      </c>
      <c r="S14" s="3">
        <v>6.5</v>
      </c>
      <c r="T14" s="3">
        <v>10.5</v>
      </c>
      <c r="U14" s="3">
        <v>9</v>
      </c>
      <c r="V14" s="3">
        <v>9</v>
      </c>
      <c r="W14" s="3">
        <v>12</v>
      </c>
    </row>
    <row r="15" spans="1:23" ht="12.75">
      <c r="A15" t="s">
        <v>32</v>
      </c>
      <c r="B15" s="3">
        <v>4</v>
      </c>
      <c r="C15" s="3">
        <v>3</v>
      </c>
      <c r="D15" s="3">
        <v>4</v>
      </c>
      <c r="E15" s="3">
        <v>4</v>
      </c>
      <c r="F15" s="3">
        <v>0</v>
      </c>
      <c r="G15" s="3">
        <v>3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>
        <v>4</v>
      </c>
      <c r="N15" s="3">
        <v>4</v>
      </c>
      <c r="O15" s="3">
        <v>4</v>
      </c>
      <c r="P15" s="3">
        <v>4</v>
      </c>
      <c r="Q15" s="3">
        <v>4</v>
      </c>
      <c r="R15" s="3">
        <v>4</v>
      </c>
      <c r="S15" s="3">
        <v>3</v>
      </c>
      <c r="T15" s="3">
        <v>4</v>
      </c>
      <c r="U15" s="3">
        <v>3</v>
      </c>
      <c r="V15" s="3">
        <v>3</v>
      </c>
      <c r="W15" s="3">
        <v>4</v>
      </c>
    </row>
    <row r="16" spans="1:23" ht="12.75">
      <c r="A16" t="s">
        <v>33</v>
      </c>
      <c r="B16" s="3">
        <v>9</v>
      </c>
      <c r="C16" s="3">
        <v>4</v>
      </c>
      <c r="D16" s="3">
        <v>10.5</v>
      </c>
      <c r="E16" s="3">
        <v>3.5</v>
      </c>
      <c r="F16" s="3">
        <v>5</v>
      </c>
      <c r="G16" s="7">
        <v>2.5</v>
      </c>
      <c r="H16" s="3">
        <v>8</v>
      </c>
      <c r="I16" s="3">
        <v>7</v>
      </c>
      <c r="J16" s="3">
        <v>11</v>
      </c>
      <c r="K16" s="3">
        <v>12</v>
      </c>
      <c r="L16" s="3">
        <v>5</v>
      </c>
      <c r="M16" s="3">
        <v>12</v>
      </c>
      <c r="N16" s="3">
        <v>9.5</v>
      </c>
      <c r="O16" s="7">
        <v>6.5</v>
      </c>
      <c r="P16" s="3">
        <v>12</v>
      </c>
      <c r="Q16" s="3">
        <v>10</v>
      </c>
      <c r="R16" s="3">
        <v>4</v>
      </c>
      <c r="S16" s="3">
        <v>6</v>
      </c>
      <c r="T16" s="3">
        <v>7</v>
      </c>
      <c r="U16" s="7">
        <v>11</v>
      </c>
      <c r="V16" s="3">
        <v>9.5</v>
      </c>
      <c r="W16" s="3">
        <v>12</v>
      </c>
    </row>
    <row r="17" spans="1:23" ht="12.75">
      <c r="A17" t="s">
        <v>34</v>
      </c>
      <c r="B17" s="3">
        <v>4</v>
      </c>
      <c r="C17" s="3">
        <v>3</v>
      </c>
      <c r="D17" s="3">
        <v>4</v>
      </c>
      <c r="E17" s="3">
        <v>3</v>
      </c>
      <c r="F17" s="3">
        <v>3</v>
      </c>
      <c r="G17" s="7">
        <v>2</v>
      </c>
      <c r="H17" s="3">
        <v>3</v>
      </c>
      <c r="I17" s="3">
        <v>3</v>
      </c>
      <c r="J17" s="3">
        <v>9</v>
      </c>
      <c r="K17" s="3">
        <v>4</v>
      </c>
      <c r="L17" s="3">
        <v>2</v>
      </c>
      <c r="M17" s="3">
        <v>4</v>
      </c>
      <c r="N17" s="3">
        <v>4</v>
      </c>
      <c r="O17" s="7">
        <v>3</v>
      </c>
      <c r="P17" s="3">
        <v>4</v>
      </c>
      <c r="Q17" s="3">
        <v>4</v>
      </c>
      <c r="R17" s="3">
        <v>3</v>
      </c>
      <c r="S17" s="3">
        <v>4</v>
      </c>
      <c r="T17" s="3">
        <v>3</v>
      </c>
      <c r="U17" s="7">
        <v>4</v>
      </c>
      <c r="V17" s="3">
        <v>4</v>
      </c>
      <c r="W17" s="3">
        <v>4</v>
      </c>
    </row>
    <row r="18" spans="1:23" ht="12.75">
      <c r="A18" t="s">
        <v>42</v>
      </c>
      <c r="B18" s="3">
        <v>15</v>
      </c>
      <c r="C18" s="3">
        <v>7.5</v>
      </c>
      <c r="D18" s="3">
        <v>12</v>
      </c>
      <c r="E18" s="3">
        <v>10</v>
      </c>
      <c r="F18" s="3">
        <v>8</v>
      </c>
      <c r="G18" s="7">
        <v>2.5</v>
      </c>
      <c r="H18" s="3">
        <v>15</v>
      </c>
      <c r="I18" s="3">
        <v>11.5</v>
      </c>
      <c r="J18" s="3">
        <v>9</v>
      </c>
      <c r="K18" s="7">
        <v>15</v>
      </c>
      <c r="L18" s="3">
        <v>12</v>
      </c>
      <c r="M18" s="3">
        <v>15</v>
      </c>
      <c r="N18" s="3">
        <v>9</v>
      </c>
      <c r="O18" s="7">
        <v>11</v>
      </c>
      <c r="P18" s="3">
        <v>15</v>
      </c>
      <c r="Q18" s="3">
        <v>15</v>
      </c>
      <c r="R18" s="3">
        <v>12.5</v>
      </c>
      <c r="S18" s="3">
        <v>8</v>
      </c>
      <c r="T18" s="3">
        <v>6</v>
      </c>
      <c r="U18" s="3"/>
      <c r="V18" s="3">
        <v>5.5</v>
      </c>
      <c r="W18" s="3">
        <v>15</v>
      </c>
    </row>
    <row r="19" spans="1:23" ht="12.75">
      <c r="A19" t="s">
        <v>43</v>
      </c>
      <c r="B19" s="3">
        <v>5</v>
      </c>
      <c r="C19" s="3">
        <v>4</v>
      </c>
      <c r="D19" s="3">
        <v>4</v>
      </c>
      <c r="E19" s="3">
        <v>4</v>
      </c>
      <c r="F19" s="3">
        <v>3</v>
      </c>
      <c r="G19" s="7">
        <v>2</v>
      </c>
      <c r="H19" s="3">
        <v>5</v>
      </c>
      <c r="I19" s="3">
        <v>5</v>
      </c>
      <c r="J19" s="3">
        <v>3</v>
      </c>
      <c r="K19" s="7">
        <v>5</v>
      </c>
      <c r="L19" s="3">
        <v>4</v>
      </c>
      <c r="M19" s="3">
        <v>5</v>
      </c>
      <c r="N19" s="3">
        <v>3</v>
      </c>
      <c r="O19" s="7">
        <v>4</v>
      </c>
      <c r="P19" s="3">
        <v>5</v>
      </c>
      <c r="Q19" s="3">
        <v>5</v>
      </c>
      <c r="R19" s="3">
        <v>5</v>
      </c>
      <c r="S19" s="3">
        <v>3</v>
      </c>
      <c r="T19" s="3">
        <v>2</v>
      </c>
      <c r="U19" s="3"/>
      <c r="V19" s="3">
        <v>3</v>
      </c>
      <c r="W19" s="3">
        <v>5</v>
      </c>
    </row>
    <row r="20" spans="1:23" ht="12.75">
      <c r="A20" t="s">
        <v>44</v>
      </c>
      <c r="B20" s="3">
        <v>11.5</v>
      </c>
      <c r="C20" s="7">
        <v>4.5</v>
      </c>
      <c r="D20" s="3">
        <v>9.5</v>
      </c>
      <c r="E20" s="3">
        <v>9</v>
      </c>
      <c r="F20" s="3">
        <v>6</v>
      </c>
      <c r="G20" s="3">
        <v>5</v>
      </c>
      <c r="H20" s="3">
        <v>11</v>
      </c>
      <c r="I20" s="3">
        <v>9</v>
      </c>
      <c r="J20" s="3">
        <v>6.5</v>
      </c>
      <c r="K20" s="3">
        <v>8</v>
      </c>
      <c r="L20" s="3"/>
      <c r="M20" s="3">
        <v>12</v>
      </c>
      <c r="N20" s="3">
        <v>11</v>
      </c>
      <c r="O20" s="3">
        <v>8</v>
      </c>
      <c r="P20" s="3">
        <v>11.5</v>
      </c>
      <c r="Q20" s="7">
        <v>12</v>
      </c>
      <c r="R20" s="3">
        <v>11.5</v>
      </c>
      <c r="S20" s="3">
        <v>11.5</v>
      </c>
      <c r="T20" s="3">
        <v>9</v>
      </c>
      <c r="U20" s="3">
        <v>6.5</v>
      </c>
      <c r="V20" s="7">
        <v>5</v>
      </c>
      <c r="W20" s="3">
        <v>12</v>
      </c>
    </row>
    <row r="21" spans="1:23" ht="12.75">
      <c r="A21" t="s">
        <v>45</v>
      </c>
      <c r="B21" s="3">
        <v>4</v>
      </c>
      <c r="C21" s="7">
        <v>3</v>
      </c>
      <c r="D21" s="3">
        <v>4</v>
      </c>
      <c r="E21" s="3">
        <v>4</v>
      </c>
      <c r="F21" s="3">
        <v>3</v>
      </c>
      <c r="G21" s="3">
        <v>3</v>
      </c>
      <c r="H21" s="3">
        <v>4</v>
      </c>
      <c r="I21" s="3">
        <v>4</v>
      </c>
      <c r="J21" s="3">
        <v>3</v>
      </c>
      <c r="K21" s="3">
        <v>4</v>
      </c>
      <c r="L21" s="3"/>
      <c r="M21" s="3">
        <v>4</v>
      </c>
      <c r="N21" s="3">
        <v>4</v>
      </c>
      <c r="O21" s="3">
        <v>3</v>
      </c>
      <c r="P21" s="3">
        <v>4</v>
      </c>
      <c r="Q21" s="7">
        <v>4</v>
      </c>
      <c r="R21" s="3">
        <v>4</v>
      </c>
      <c r="S21" s="3">
        <v>4</v>
      </c>
      <c r="T21" s="3">
        <v>4</v>
      </c>
      <c r="U21" s="3">
        <v>3</v>
      </c>
      <c r="V21" s="7">
        <v>4</v>
      </c>
      <c r="W21" s="3">
        <v>4</v>
      </c>
    </row>
    <row r="22" spans="1:23" ht="12.75">
      <c r="A22" t="s">
        <v>46</v>
      </c>
      <c r="B22" s="3">
        <v>10.5</v>
      </c>
      <c r="C22" s="3">
        <v>3.5</v>
      </c>
      <c r="D22" s="3">
        <v>11.5</v>
      </c>
      <c r="E22" s="3">
        <v>9.5</v>
      </c>
      <c r="F22" s="3">
        <v>5.5</v>
      </c>
      <c r="G22" s="3">
        <v>7</v>
      </c>
      <c r="H22" s="3">
        <v>9.5</v>
      </c>
      <c r="I22" s="3">
        <v>8.5</v>
      </c>
      <c r="J22" s="3">
        <v>12</v>
      </c>
      <c r="K22" s="3">
        <v>10</v>
      </c>
      <c r="L22" s="3"/>
      <c r="M22" s="3">
        <v>14</v>
      </c>
      <c r="N22" s="3">
        <v>8</v>
      </c>
      <c r="O22" s="3"/>
      <c r="P22" s="3">
        <v>13.5</v>
      </c>
      <c r="Q22" s="3">
        <v>13.5</v>
      </c>
      <c r="R22" s="3">
        <v>10</v>
      </c>
      <c r="S22" s="3">
        <v>11</v>
      </c>
      <c r="T22" s="3">
        <v>9</v>
      </c>
      <c r="U22" s="3">
        <v>9.5</v>
      </c>
      <c r="V22" s="3">
        <v>2.5</v>
      </c>
      <c r="W22" s="3">
        <v>14</v>
      </c>
    </row>
    <row r="23" spans="1:23" ht="12.75">
      <c r="A23" t="s">
        <v>47</v>
      </c>
      <c r="B23" s="3">
        <v>4</v>
      </c>
      <c r="C23" s="3">
        <v>2</v>
      </c>
      <c r="D23" s="3">
        <v>4</v>
      </c>
      <c r="E23" s="3">
        <v>4</v>
      </c>
      <c r="F23" s="3">
        <v>3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/>
      <c r="M23" s="3">
        <v>4</v>
      </c>
      <c r="N23" s="3">
        <v>3</v>
      </c>
      <c r="O23" s="3"/>
      <c r="P23" s="3">
        <v>4</v>
      </c>
      <c r="Q23" s="3">
        <v>4</v>
      </c>
      <c r="R23" s="3">
        <v>4</v>
      </c>
      <c r="S23" s="3">
        <v>4</v>
      </c>
      <c r="T23" s="3">
        <v>4</v>
      </c>
      <c r="U23" s="3">
        <v>4</v>
      </c>
      <c r="V23" s="3">
        <v>2</v>
      </c>
      <c r="W23" s="3">
        <v>4</v>
      </c>
    </row>
    <row r="24" spans="1:23" ht="12.75">
      <c r="A24" t="s">
        <v>48</v>
      </c>
      <c r="B24" s="3"/>
      <c r="C24" s="3">
        <v>5</v>
      </c>
      <c r="D24" s="3">
        <v>8</v>
      </c>
      <c r="E24" s="3"/>
      <c r="F24" s="3">
        <v>5</v>
      </c>
      <c r="G24" s="3">
        <v>4.5</v>
      </c>
      <c r="H24" s="3">
        <v>8</v>
      </c>
      <c r="I24" s="3">
        <v>9</v>
      </c>
      <c r="J24" s="3">
        <v>6</v>
      </c>
      <c r="K24" s="3"/>
      <c r="L24" s="3"/>
      <c r="M24" s="3">
        <v>9</v>
      </c>
      <c r="N24" s="3">
        <v>6</v>
      </c>
      <c r="O24" s="3"/>
      <c r="P24" s="3"/>
      <c r="Q24" s="3">
        <v>9</v>
      </c>
      <c r="R24" s="3">
        <v>6</v>
      </c>
      <c r="S24" s="3">
        <v>6.5</v>
      </c>
      <c r="T24" s="3"/>
      <c r="U24" s="3">
        <v>3</v>
      </c>
      <c r="V24" s="3">
        <v>1.5</v>
      </c>
      <c r="W24" s="3">
        <v>9</v>
      </c>
    </row>
    <row r="25" spans="1:23" ht="12.75">
      <c r="A25" t="s">
        <v>49</v>
      </c>
      <c r="B25" s="3"/>
      <c r="C25" s="3">
        <v>2</v>
      </c>
      <c r="D25" s="3">
        <v>3</v>
      </c>
      <c r="E25" s="3"/>
      <c r="F25" s="3">
        <v>2</v>
      </c>
      <c r="G25" s="3">
        <v>2</v>
      </c>
      <c r="H25" s="3">
        <v>3</v>
      </c>
      <c r="I25" s="3">
        <v>3</v>
      </c>
      <c r="J25" s="3">
        <v>2</v>
      </c>
      <c r="K25" s="3"/>
      <c r="L25" s="3"/>
      <c r="M25" s="3">
        <v>3</v>
      </c>
      <c r="N25" s="3">
        <v>2</v>
      </c>
      <c r="O25" s="3"/>
      <c r="P25" s="3"/>
      <c r="Q25" s="3">
        <v>3</v>
      </c>
      <c r="R25" s="3">
        <v>2</v>
      </c>
      <c r="S25" s="3">
        <v>3</v>
      </c>
      <c r="T25" s="3"/>
      <c r="U25" s="3">
        <v>1</v>
      </c>
      <c r="V25" s="3">
        <v>1</v>
      </c>
      <c r="W25" s="3">
        <v>3</v>
      </c>
    </row>
    <row r="26" spans="1:22" ht="12.75">
      <c r="A26" t="s">
        <v>50</v>
      </c>
      <c r="B26" s="3"/>
      <c r="C26" s="3"/>
      <c r="D26" s="3">
        <v>5.5</v>
      </c>
      <c r="E26" s="3"/>
      <c r="F26" s="3">
        <v>4.5</v>
      </c>
      <c r="G26" s="3">
        <v>5</v>
      </c>
      <c r="H26" s="3">
        <v>12</v>
      </c>
      <c r="I26" s="3">
        <v>2</v>
      </c>
      <c r="J26" s="3">
        <v>11.5</v>
      </c>
      <c r="K26" s="3"/>
      <c r="L26" s="3"/>
      <c r="M26" s="3"/>
      <c r="N26" s="3"/>
      <c r="O26" s="3"/>
      <c r="P26" s="3"/>
      <c r="Q26" s="3">
        <v>12</v>
      </c>
      <c r="R26" s="3"/>
      <c r="S26" s="3"/>
      <c r="T26" s="3"/>
      <c r="U26" s="3"/>
      <c r="V26" s="3">
        <v>2</v>
      </c>
    </row>
    <row r="27" spans="1:22" ht="12.75">
      <c r="A27" t="s">
        <v>51</v>
      </c>
      <c r="B27" s="3"/>
      <c r="C27" s="3"/>
      <c r="D27" s="3">
        <v>2</v>
      </c>
      <c r="E27" s="3"/>
      <c r="F27" s="3">
        <v>2</v>
      </c>
      <c r="G27" s="3">
        <v>2</v>
      </c>
      <c r="H27" s="3">
        <v>4</v>
      </c>
      <c r="I27" s="3">
        <v>1</v>
      </c>
      <c r="J27" s="3">
        <v>4</v>
      </c>
      <c r="K27" s="3"/>
      <c r="L27" s="3"/>
      <c r="M27" s="3"/>
      <c r="N27" s="3"/>
      <c r="O27" s="3"/>
      <c r="P27" s="3"/>
      <c r="Q27" s="3">
        <v>4</v>
      </c>
      <c r="R27" s="3"/>
      <c r="S27" s="3"/>
      <c r="T27" s="3"/>
      <c r="U27" s="3"/>
      <c r="V27" s="3">
        <v>1</v>
      </c>
    </row>
    <row r="28" spans="1:23" ht="12.75">
      <c r="A28" t="s">
        <v>30</v>
      </c>
      <c r="B28" s="3">
        <f>SUM(B24,B22,B20,B18,B16,B14,B12,B10,B8,B6,B4,B26)</f>
        <v>112.5</v>
      </c>
      <c r="C28" s="3">
        <f aca="true" t="shared" si="0" ref="C28:V28">SUM(C24,C22,C20,C18,C16,C14,C12,C10,C8,C6,C4,C26)</f>
        <v>61.5</v>
      </c>
      <c r="D28" s="3">
        <f t="shared" si="0"/>
        <v>111.5</v>
      </c>
      <c r="E28" s="3">
        <f t="shared" si="0"/>
        <v>64</v>
      </c>
      <c r="F28" s="3">
        <f t="shared" si="0"/>
        <v>70</v>
      </c>
      <c r="G28" s="3">
        <f t="shared" si="0"/>
        <v>60.5</v>
      </c>
      <c r="H28" s="3">
        <f t="shared" si="0"/>
        <v>113</v>
      </c>
      <c r="I28" s="3">
        <f t="shared" si="0"/>
        <v>91</v>
      </c>
      <c r="J28" s="3">
        <f t="shared" si="0"/>
        <v>96</v>
      </c>
      <c r="K28" s="3">
        <f t="shared" si="0"/>
        <v>112</v>
      </c>
      <c r="L28" s="3">
        <f t="shared" si="0"/>
        <v>51.5</v>
      </c>
      <c r="M28" s="3">
        <f t="shared" si="0"/>
        <v>136.5</v>
      </c>
      <c r="N28" s="3">
        <f t="shared" si="0"/>
        <v>101.5</v>
      </c>
      <c r="O28" s="3">
        <f t="shared" si="0"/>
        <v>85.5</v>
      </c>
      <c r="P28" s="3">
        <f t="shared" si="0"/>
        <v>126</v>
      </c>
      <c r="Q28" s="3">
        <f t="shared" si="0"/>
        <v>144</v>
      </c>
      <c r="R28" s="3">
        <f t="shared" si="0"/>
        <v>105.5</v>
      </c>
      <c r="S28" s="3">
        <f t="shared" si="0"/>
        <v>71</v>
      </c>
      <c r="T28" s="3">
        <f t="shared" si="0"/>
        <v>78.5</v>
      </c>
      <c r="U28" s="3">
        <f t="shared" si="0"/>
        <v>78</v>
      </c>
      <c r="V28" s="3">
        <f t="shared" si="0"/>
        <v>69</v>
      </c>
      <c r="W28" s="3">
        <f>SUM(W24,W22,W20,W18,W16,W14,W12,W10,W8,W6,W4)</f>
        <v>137</v>
      </c>
    </row>
    <row r="29" spans="1:23" ht="12.75">
      <c r="A29" t="s">
        <v>54</v>
      </c>
      <c r="B29" s="3">
        <f>SUM(B5,B7,B9,B11,B13,B15,B17,B19,B21,B23,B25,B27)</f>
        <v>41</v>
      </c>
      <c r="C29" s="3">
        <f aca="true" t="shared" si="1" ref="C29:V29">SUM(C5,C7,C9,C11,C13,C15,C17,C19,C21,C23,C25,C27)</f>
        <v>31</v>
      </c>
      <c r="D29" s="3">
        <f t="shared" si="1"/>
        <v>44</v>
      </c>
      <c r="E29" s="3">
        <f t="shared" si="1"/>
        <v>31</v>
      </c>
      <c r="F29" s="3">
        <f t="shared" si="1"/>
        <v>34</v>
      </c>
      <c r="G29" s="3">
        <f t="shared" si="1"/>
        <v>34</v>
      </c>
      <c r="H29" s="3">
        <f t="shared" si="1"/>
        <v>44</v>
      </c>
      <c r="I29" s="3">
        <f t="shared" si="1"/>
        <v>39</v>
      </c>
      <c r="J29" s="3">
        <f t="shared" si="1"/>
        <v>42</v>
      </c>
      <c r="K29" s="3">
        <f t="shared" si="1"/>
        <v>41</v>
      </c>
      <c r="L29" s="3">
        <f t="shared" si="1"/>
        <v>19</v>
      </c>
      <c r="M29" s="3">
        <f t="shared" si="1"/>
        <v>45</v>
      </c>
      <c r="N29" s="3">
        <f t="shared" si="1"/>
        <v>37</v>
      </c>
      <c r="O29" s="3">
        <f t="shared" si="1"/>
        <v>33</v>
      </c>
      <c r="P29" s="3">
        <f t="shared" si="1"/>
        <v>42</v>
      </c>
      <c r="Q29" s="3">
        <f t="shared" si="1"/>
        <v>49</v>
      </c>
      <c r="R29" s="3">
        <f t="shared" si="1"/>
        <v>42</v>
      </c>
      <c r="S29" s="3">
        <f t="shared" si="1"/>
        <v>33</v>
      </c>
      <c r="T29" s="3">
        <f t="shared" si="1"/>
        <v>35</v>
      </c>
      <c r="U29" s="3">
        <f t="shared" si="1"/>
        <v>31</v>
      </c>
      <c r="V29" s="3">
        <f t="shared" si="1"/>
        <v>33</v>
      </c>
      <c r="W29" s="3">
        <f>SUM(W5,W7,W9,W11,W13,W15,W17,W19,W21,W23,W25)</f>
        <v>45</v>
      </c>
    </row>
    <row r="30" spans="1:97" ht="12.75">
      <c r="A30" t="s">
        <v>52</v>
      </c>
      <c r="B30" s="3">
        <f>B29/$W$29*100</f>
        <v>91.11111111111111</v>
      </c>
      <c r="C30" s="3">
        <f aca="true" t="shared" si="2" ref="C30:V30">C29/$W$29*100</f>
        <v>68.88888888888889</v>
      </c>
      <c r="D30" s="3">
        <f t="shared" si="2"/>
        <v>97.77777777777777</v>
      </c>
      <c r="E30" s="3">
        <f t="shared" si="2"/>
        <v>68.88888888888889</v>
      </c>
      <c r="F30" s="3">
        <f t="shared" si="2"/>
        <v>75.55555555555556</v>
      </c>
      <c r="G30" s="3">
        <f t="shared" si="2"/>
        <v>75.55555555555556</v>
      </c>
      <c r="H30" s="3">
        <f t="shared" si="2"/>
        <v>97.77777777777777</v>
      </c>
      <c r="I30" s="3">
        <f t="shared" si="2"/>
        <v>86.66666666666667</v>
      </c>
      <c r="J30" s="3">
        <f t="shared" si="2"/>
        <v>93.33333333333333</v>
      </c>
      <c r="K30" s="3">
        <f t="shared" si="2"/>
        <v>91.11111111111111</v>
      </c>
      <c r="L30" s="3">
        <f t="shared" si="2"/>
        <v>42.22222222222222</v>
      </c>
      <c r="M30" s="3">
        <f t="shared" si="2"/>
        <v>100</v>
      </c>
      <c r="N30" s="3">
        <f t="shared" si="2"/>
        <v>82.22222222222221</v>
      </c>
      <c r="O30" s="3">
        <f t="shared" si="2"/>
        <v>73.33333333333333</v>
      </c>
      <c r="P30" s="3">
        <f t="shared" si="2"/>
        <v>93.33333333333333</v>
      </c>
      <c r="Q30" s="3">
        <f t="shared" si="2"/>
        <v>108.88888888888889</v>
      </c>
      <c r="R30" s="3">
        <f t="shared" si="2"/>
        <v>93.33333333333333</v>
      </c>
      <c r="S30" s="3">
        <f t="shared" si="2"/>
        <v>73.33333333333333</v>
      </c>
      <c r="T30" s="3">
        <f t="shared" si="2"/>
        <v>77.77777777777779</v>
      </c>
      <c r="U30" s="3">
        <f t="shared" si="2"/>
        <v>68.88888888888889</v>
      </c>
      <c r="V30" s="3">
        <f t="shared" si="2"/>
        <v>73.33333333333333</v>
      </c>
      <c r="W30" s="3">
        <f>W29/$W$29*100</f>
        <v>100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1:97" ht="12.75">
      <c r="A31" t="s">
        <v>53</v>
      </c>
      <c r="B31" s="3">
        <f>B28/$W$28*100</f>
        <v>82.11678832116789</v>
      </c>
      <c r="C31" s="3">
        <f aca="true" t="shared" si="3" ref="C31:W31">C28/$W$28*100</f>
        <v>44.89051094890511</v>
      </c>
      <c r="D31" s="3">
        <f t="shared" si="3"/>
        <v>81.38686131386861</v>
      </c>
      <c r="E31" s="3">
        <f t="shared" si="3"/>
        <v>46.715328467153284</v>
      </c>
      <c r="F31" s="3">
        <f t="shared" si="3"/>
        <v>51.09489051094891</v>
      </c>
      <c r="G31" s="3">
        <f t="shared" si="3"/>
        <v>44.16058394160584</v>
      </c>
      <c r="H31" s="3">
        <f t="shared" si="3"/>
        <v>82.48175182481752</v>
      </c>
      <c r="I31" s="3">
        <f t="shared" si="3"/>
        <v>66.42335766423358</v>
      </c>
      <c r="J31" s="3">
        <f t="shared" si="3"/>
        <v>70.07299270072993</v>
      </c>
      <c r="K31" s="3">
        <f t="shared" si="3"/>
        <v>81.75182481751825</v>
      </c>
      <c r="L31" s="3">
        <f t="shared" si="3"/>
        <v>37.591240875912405</v>
      </c>
      <c r="M31" s="3">
        <f t="shared" si="3"/>
        <v>99.63503649635037</v>
      </c>
      <c r="N31" s="3">
        <f t="shared" si="3"/>
        <v>74.08759124087592</v>
      </c>
      <c r="O31" s="3">
        <f t="shared" si="3"/>
        <v>62.40875912408759</v>
      </c>
      <c r="P31" s="3">
        <f t="shared" si="3"/>
        <v>91.97080291970804</v>
      </c>
      <c r="Q31" s="3">
        <f t="shared" si="3"/>
        <v>105.1094890510949</v>
      </c>
      <c r="R31" s="3">
        <f t="shared" si="3"/>
        <v>77.00729927007299</v>
      </c>
      <c r="S31" s="3">
        <f t="shared" si="3"/>
        <v>51.82481751824818</v>
      </c>
      <c r="T31" s="3">
        <f t="shared" si="3"/>
        <v>57.299270072992705</v>
      </c>
      <c r="U31" s="3">
        <f t="shared" si="3"/>
        <v>56.934306569343065</v>
      </c>
      <c r="V31" s="3">
        <f t="shared" si="3"/>
        <v>50.36496350364964</v>
      </c>
      <c r="W31" s="3">
        <f t="shared" si="3"/>
        <v>100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</row>
    <row r="32" spans="1:23" ht="12.75">
      <c r="A32" t="s">
        <v>17</v>
      </c>
      <c r="B32" s="3">
        <f>0.4*B31+0.3*(B2/$W$2*100+B3/$W$3*100)</f>
        <v>72.84671532846716</v>
      </c>
      <c r="C32" s="3">
        <f aca="true" t="shared" si="4" ref="C32:W32">0.4*C31+0.3*(C2/$W$2*100+C3/$W$3*100)</f>
        <v>36.706204379562045</v>
      </c>
      <c r="D32" s="3">
        <f t="shared" si="4"/>
        <v>63.804744525547434</v>
      </c>
      <c r="E32" s="3">
        <f t="shared" si="4"/>
        <v>34.93613138686131</v>
      </c>
      <c r="F32" s="3">
        <f t="shared" si="4"/>
        <v>50.43795620437956</v>
      </c>
      <c r="G32" s="3">
        <f t="shared" si="4"/>
        <v>33.91423357664234</v>
      </c>
      <c r="H32" s="3">
        <f t="shared" si="4"/>
        <v>86.74270072992701</v>
      </c>
      <c r="I32" s="3">
        <f t="shared" si="4"/>
        <v>70.31934306569343</v>
      </c>
      <c r="J32" s="3">
        <f t="shared" si="4"/>
        <v>71.77919708029196</v>
      </c>
      <c r="K32" s="3">
        <f t="shared" si="4"/>
        <v>70.2007299270073</v>
      </c>
      <c r="L32" s="3">
        <f t="shared" si="4"/>
        <v>46.28649635036496</v>
      </c>
      <c r="M32" s="3">
        <f t="shared" si="4"/>
        <v>93.60401459854015</v>
      </c>
      <c r="N32" s="3">
        <f t="shared" si="4"/>
        <v>53.38503649635037</v>
      </c>
      <c r="O32" s="3">
        <f t="shared" si="4"/>
        <v>58.71350364963504</v>
      </c>
      <c r="P32" s="3">
        <f t="shared" si="4"/>
        <v>85.53832116788323</v>
      </c>
      <c r="Q32" s="3">
        <f t="shared" si="4"/>
        <v>90.16879562043798</v>
      </c>
      <c r="R32" s="3">
        <f t="shared" si="4"/>
        <v>45.802919708029194</v>
      </c>
      <c r="S32" s="3">
        <f t="shared" si="4"/>
        <v>54.479927007299274</v>
      </c>
      <c r="T32" s="3">
        <f t="shared" si="4"/>
        <v>47.91970802919708</v>
      </c>
      <c r="U32" s="3">
        <f t="shared" si="4"/>
        <v>47.77372262773723</v>
      </c>
      <c r="V32" s="3">
        <f t="shared" si="4"/>
        <v>55.14598540145985</v>
      </c>
      <c r="W32" s="3">
        <f t="shared" si="4"/>
        <v>100</v>
      </c>
    </row>
    <row r="33" spans="1:23" ht="12.75">
      <c r="A33" t="s">
        <v>18</v>
      </c>
      <c r="B33" s="3">
        <f>IF(AND(B2&gt;=10,B3&gt;=10),INT((B32-25)/15)+1,1)</f>
        <v>4</v>
      </c>
      <c r="C33" s="3">
        <f aca="true" t="shared" si="5" ref="C33:W33">IF(AND(C2&gt;=10,C3&gt;=10),INT((C32-25)/15)+1,1)</f>
        <v>1</v>
      </c>
      <c r="D33" s="3">
        <f t="shared" si="5"/>
        <v>3</v>
      </c>
      <c r="E33" s="3">
        <f t="shared" si="5"/>
        <v>1</v>
      </c>
      <c r="F33" s="3">
        <f t="shared" si="5"/>
        <v>1</v>
      </c>
      <c r="G33" s="3">
        <f t="shared" si="5"/>
        <v>1</v>
      </c>
      <c r="H33" s="3">
        <f t="shared" si="5"/>
        <v>5</v>
      </c>
      <c r="I33" s="3">
        <f t="shared" si="5"/>
        <v>4</v>
      </c>
      <c r="J33" s="3">
        <f t="shared" si="5"/>
        <v>4</v>
      </c>
      <c r="K33" s="3">
        <f t="shared" si="5"/>
        <v>4</v>
      </c>
      <c r="L33" s="3">
        <f t="shared" si="5"/>
        <v>1</v>
      </c>
      <c r="M33" s="3">
        <f t="shared" si="5"/>
        <v>5</v>
      </c>
      <c r="N33" s="3">
        <f t="shared" si="5"/>
        <v>1</v>
      </c>
      <c r="O33" s="3">
        <f t="shared" si="5"/>
        <v>3</v>
      </c>
      <c r="P33" s="3">
        <f t="shared" si="5"/>
        <v>5</v>
      </c>
      <c r="Q33" s="3">
        <f t="shared" si="5"/>
        <v>5</v>
      </c>
      <c r="R33" s="3">
        <f t="shared" si="5"/>
        <v>1</v>
      </c>
      <c r="S33" s="3">
        <f t="shared" si="5"/>
        <v>2</v>
      </c>
      <c r="T33" s="3">
        <f t="shared" si="5"/>
        <v>2</v>
      </c>
      <c r="U33" s="3">
        <f t="shared" si="5"/>
        <v>1</v>
      </c>
      <c r="V33" s="3">
        <f t="shared" si="5"/>
        <v>3</v>
      </c>
      <c r="W33" s="3">
        <f t="shared" si="5"/>
        <v>6</v>
      </c>
    </row>
    <row r="34" spans="2:21" ht="12.75">
      <c r="B34" s="3"/>
      <c r="C34" s="3"/>
      <c r="D34" s="8"/>
      <c r="E34" s="8"/>
      <c r="F34" s="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t="s">
        <v>55</v>
      </c>
      <c r="B36" s="3">
        <f>TRUNC(0.7*W29)</f>
        <v>31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Ráth Balázs</cp:lastModifiedBy>
  <cp:lastPrinted>2007-11-08T06:42:53Z</cp:lastPrinted>
  <dcterms:created xsi:type="dcterms:W3CDTF">2007-05-25T21:55:00Z</dcterms:created>
  <dcterms:modified xsi:type="dcterms:W3CDTF">2007-12-17T14:48:15Z</dcterms:modified>
  <cp:category/>
  <cp:version/>
  <cp:contentType/>
  <cp:contentStatus/>
</cp:coreProperties>
</file>