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Eredmények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<sst xmlns="http://schemas.openxmlformats.org/spreadsheetml/2006/main" count="43" uniqueCount="43">
  <si>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</t>
  </si>
  <si>
    <t>ÖSSZPONT</t>
  </si>
  <si>
    <t>MEGVAN?</t>
  </si>
  <si>
    <t>1.ZH</t>
  </si>
  <si>
    <t>2.ZH</t>
  </si>
  <si>
    <t>1.PÓT</t>
  </si>
  <si>
    <t>2.PÓT</t>
  </si>
  <si>
    <t>RÖPZH</t>
  </si>
  <si>
    <t>2.hét</t>
  </si>
  <si>
    <t>3.hét</t>
  </si>
  <si>
    <t>4.hét</t>
  </si>
  <si>
    <t>5.hét</t>
  </si>
  <si>
    <t>6.hét</t>
  </si>
  <si>
    <t>7.hét</t>
  </si>
  <si>
    <t>9.hét</t>
  </si>
  <si>
    <t>10.hét</t>
  </si>
  <si>
    <t>11.hét</t>
  </si>
  <si>
    <t>13.hét</t>
  </si>
  <si>
    <t>Basa-Dénes Orsolya</t>
  </si>
  <si>
    <t>Bolgár Andrea</t>
  </si>
  <si>
    <t>Dankó Tamás</t>
  </si>
  <si>
    <t>Farkas Ádám</t>
  </si>
  <si>
    <t>Györffy Gyöngyvér</t>
  </si>
  <si>
    <t>Horváth Patrik</t>
  </si>
  <si>
    <t>Kállai Máté</t>
  </si>
  <si>
    <t>Koczka Krisztina</t>
  </si>
  <si>
    <t>Kovács Bettina</t>
  </si>
  <si>
    <t>Kruppai László</t>
  </si>
  <si>
    <t>Lőrincz Tamás</t>
  </si>
  <si>
    <t>Mészáros Gergely</t>
  </si>
  <si>
    <t>Mohácsi Réka</t>
  </si>
  <si>
    <t>Nagy Ágnes</t>
  </si>
  <si>
    <t>Nánási Barbara</t>
  </si>
  <si>
    <t>Nyári Mária</t>
  </si>
  <si>
    <t>Pethő Adrienn</t>
  </si>
  <si>
    <t>Rácz Barnabás</t>
  </si>
  <si>
    <t>Rada Andrea</t>
  </si>
  <si>
    <t>Saftics András</t>
  </si>
  <si>
    <t>Simon Blanka</t>
  </si>
  <si>
    <t>Srajner Péter</t>
  </si>
  <si>
    <t>Tóth Péter</t>
  </si>
  <si>
    <t>Vinnai Anna</t>
  </si>
  <si>
    <t>Zádori Máté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</si>
</sst>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4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b/>
      <sz val="12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17.625" style="0" customWidth="1"/>
    <col min="2" max="2" width="14.25390625" style="0" customWidth="1"/>
    <col min="3" max="3" width="13.25390625" style="0" customWidth="1"/>
    <col min="4" max="5" width="8.25390625" style="0" customWidth="1"/>
    <col min="6" max="6" width="8.75390625" style="0" customWidth="1"/>
    <col min="7" max="7" width="9.625" style="0" customWidth="1"/>
    <col min="8" max="8" width="10.50390625" style="0" customWidth="1"/>
    <col min="9" max="9" width="7.00390625" style="1" customWidth="1"/>
    <col min="20" max="16384" width="10.25390625" style="0" customWidth="1"/>
  </cols>
  <sheetData>
    <row r="1" spans="1:256" s="2" customFormat="1" ht="22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IU1"/>
      <c r="IV1"/>
    </row>
    <row r="2" spans="1:19" ht="14.25">
      <c r="A2" t="s">
        <v>18</v>
      </c>
      <c r="B2" s="2">
        <f>IF(C2,IF(ISBLANK(F2),D2,F2)+IF(ISBLANK(G2),E2,G2)+H2,"")</f>
        <v>51</v>
      </c>
      <c r="C2" s="2">
        <f>IF(MAX(D2,F2,0)&gt;14,TRUE)*IF(MAX(E2,G2,0)&gt;14,TRUE)</f>
        <v>1</v>
      </c>
      <c r="D2" s="4">
        <v>28</v>
      </c>
      <c r="E2" s="4">
        <v>23</v>
      </c>
      <c r="F2" s="4"/>
      <c r="G2" s="4"/>
      <c r="H2" s="4">
        <f>MAX(MIN(2*I2-17,15),0)</f>
        <v>0</v>
      </c>
      <c r="I2" s="1">
        <f>SUM(J2:U2)</f>
        <v>7</v>
      </c>
      <c r="J2">
        <v>1</v>
      </c>
      <c r="K2">
        <v>1.5</v>
      </c>
      <c r="L2">
        <v>0</v>
      </c>
      <c r="M2">
        <v>0.5</v>
      </c>
      <c r="N2">
        <v>0</v>
      </c>
      <c r="P2">
        <v>0.5</v>
      </c>
      <c r="Q2">
        <v>0</v>
      </c>
      <c r="R2">
        <v>1.5</v>
      </c>
      <c r="S2">
        <v>2</v>
      </c>
    </row>
    <row r="3" spans="1:19" ht="14.25">
      <c r="A3" t="s">
        <v>19</v>
      </c>
      <c r="B3" s="2">
        <f>IF(C3,IF(ISBLANK(F3),D3,F3)+IF(ISBLANK(G3),E3,G3)+H3,"")</f>
        <v>108</v>
      </c>
      <c r="C3" s="2">
        <f>IF(MAX(D3,F3,0)&gt;14,TRUE)*IF(MAX(E3,G3,0)&gt;14,TRUE)</f>
        <v>1</v>
      </c>
      <c r="D3" s="4">
        <v>54</v>
      </c>
      <c r="E3" s="4">
        <v>41</v>
      </c>
      <c r="F3" s="4"/>
      <c r="G3" s="4"/>
      <c r="H3" s="4">
        <f>MAX(MIN(2*I3-17,15),0)</f>
        <v>13</v>
      </c>
      <c r="I3" s="1">
        <f>SUM(J3:U3)</f>
        <v>15</v>
      </c>
      <c r="J3">
        <v>2</v>
      </c>
      <c r="K3" s="5">
        <v>1.5</v>
      </c>
      <c r="L3">
        <v>0.5</v>
      </c>
      <c r="M3">
        <v>2</v>
      </c>
      <c r="N3">
        <v>2</v>
      </c>
      <c r="O3">
        <v>2</v>
      </c>
      <c r="P3">
        <v>0.5</v>
      </c>
      <c r="Q3">
        <v>1.5</v>
      </c>
      <c r="R3">
        <v>2</v>
      </c>
      <c r="S3">
        <v>1</v>
      </c>
    </row>
    <row r="4" spans="1:19" ht="14.25">
      <c r="A4" t="s">
        <v>20</v>
      </c>
      <c r="B4" s="2">
        <f>IF(C4,IF(ISBLANK(F4),D4,F4)+IF(ISBLANK(G4),E4,G4)+H4,"")</f>
      </c>
      <c r="C4" s="2">
        <f>IF(MAX(D4,F4,0)&gt;14,TRUE)*IF(MAX(E4,G4,0)&gt;14,TRUE)</f>
        <v>0</v>
      </c>
      <c r="D4" s="4">
        <v>30</v>
      </c>
      <c r="E4" s="4">
        <v>13</v>
      </c>
      <c r="F4" s="4"/>
      <c r="G4" s="4">
        <v>11</v>
      </c>
      <c r="H4" s="4">
        <f>MAX(MIN(2*I4-17,15),0)</f>
        <v>0</v>
      </c>
      <c r="I4" s="1">
        <f>SUM(J4:U4)</f>
        <v>5.5</v>
      </c>
      <c r="K4">
        <v>1.5</v>
      </c>
      <c r="L4">
        <v>0</v>
      </c>
      <c r="M4">
        <v>0.5</v>
      </c>
      <c r="N4">
        <v>1</v>
      </c>
      <c r="O4">
        <v>0.5</v>
      </c>
      <c r="P4">
        <v>0</v>
      </c>
      <c r="Q4">
        <v>0</v>
      </c>
      <c r="R4">
        <v>0</v>
      </c>
      <c r="S4">
        <v>2</v>
      </c>
    </row>
    <row r="5" spans="1:18" ht="14.25">
      <c r="A5" t="s">
        <v>21</v>
      </c>
      <c r="B5" s="2">
        <f>IF(C5,IF(ISBLANK(F5),D5,F5)+IF(ISBLANK(G5),E5,G5)+H5,"")</f>
      </c>
      <c r="C5" s="2">
        <f>IF(MAX(D5,F5,0)&gt;14,TRUE)*IF(MAX(E5,G5,0)&gt;14,TRUE)</f>
        <v>0</v>
      </c>
      <c r="D5" s="4">
        <v>13</v>
      </c>
      <c r="E5" s="4">
        <v>11</v>
      </c>
      <c r="F5" s="4"/>
      <c r="G5" s="4">
        <v>10</v>
      </c>
      <c r="H5" s="4">
        <f>MAX(MIN(2*I5-17,15),0)</f>
        <v>0</v>
      </c>
      <c r="I5" s="1">
        <f>SUM(J5:U5)</f>
        <v>1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R5">
        <v>0</v>
      </c>
    </row>
    <row r="6" spans="1:19" ht="14.25">
      <c r="A6" t="s">
        <v>22</v>
      </c>
      <c r="B6" s="2">
        <f>IF(C6,IF(ISBLANK(F6),D6,F6)+IF(ISBLANK(G6),E6,G6)+H6,"")</f>
        <v>51</v>
      </c>
      <c r="C6" s="2">
        <f>IF(MAX(D6,F6,0)&gt;14,TRUE)*IF(MAX(E6,G6,0)&gt;14,TRUE)</f>
        <v>1</v>
      </c>
      <c r="D6" s="4">
        <v>14</v>
      </c>
      <c r="E6" s="4">
        <v>17</v>
      </c>
      <c r="F6" s="4">
        <v>29</v>
      </c>
      <c r="G6" s="4"/>
      <c r="H6" s="4">
        <f>MAX(MIN(2*I6-17,15),0)</f>
        <v>5</v>
      </c>
      <c r="I6" s="1">
        <f>SUM(J6:U6)</f>
        <v>11</v>
      </c>
      <c r="J6">
        <v>0</v>
      </c>
      <c r="K6">
        <v>2</v>
      </c>
      <c r="L6">
        <v>2</v>
      </c>
      <c r="M6">
        <v>1.5</v>
      </c>
      <c r="N6">
        <v>1</v>
      </c>
      <c r="O6">
        <v>0.5</v>
      </c>
      <c r="P6">
        <v>1</v>
      </c>
      <c r="Q6">
        <v>1</v>
      </c>
      <c r="R6">
        <v>1</v>
      </c>
      <c r="S6">
        <v>1</v>
      </c>
    </row>
    <row r="7" spans="1:14" ht="14.25">
      <c r="A7" t="s">
        <v>23</v>
      </c>
      <c r="B7" s="2">
        <f>IF(C7,IF(ISBLANK(F7),D7,F7)+IF(ISBLANK(G7),E7,G7)+H7,"")</f>
      </c>
      <c r="C7" s="2">
        <f>IF(MAX(D7,F7,0)&gt;14,TRUE)*IF(MAX(E7,G7,0)&gt;14,TRUE)</f>
        <v>0</v>
      </c>
      <c r="D7" s="4">
        <v>1</v>
      </c>
      <c r="E7" s="4">
        <v>21</v>
      </c>
      <c r="F7" s="4"/>
      <c r="G7" s="4"/>
      <c r="H7" s="4">
        <f>MAX(MIN(2*I7-17,15),0)</f>
        <v>0</v>
      </c>
      <c r="I7" s="1">
        <f>SUM(J7:U7)</f>
        <v>0.5</v>
      </c>
      <c r="J7">
        <v>0</v>
      </c>
      <c r="L7">
        <v>0</v>
      </c>
      <c r="M7">
        <v>0.5</v>
      </c>
      <c r="N7">
        <v>0</v>
      </c>
    </row>
    <row r="8" spans="1:19" ht="14.25">
      <c r="A8" t="s">
        <v>24</v>
      </c>
      <c r="B8" s="2">
        <f>IF(C8,IF(ISBLANK(F8),D8,F8)+IF(ISBLANK(G8),E8,G8)+H8,"")</f>
        <v>53</v>
      </c>
      <c r="C8" s="2">
        <f>IF(MAX(D8,F8,0)&gt;14,TRUE)*IF(MAX(E8,G8,0)&gt;14,TRUE)</f>
        <v>1</v>
      </c>
      <c r="D8" s="4">
        <v>36</v>
      </c>
      <c r="E8" s="4">
        <v>13</v>
      </c>
      <c r="F8" s="4"/>
      <c r="G8" s="4">
        <v>17</v>
      </c>
      <c r="H8" s="4">
        <f>MAX(MIN(2*I8-17,15),0)</f>
        <v>0</v>
      </c>
      <c r="I8" s="1">
        <f>SUM(J8:U8)</f>
        <v>8</v>
      </c>
      <c r="J8">
        <v>0</v>
      </c>
      <c r="K8">
        <v>1</v>
      </c>
      <c r="L8">
        <v>0</v>
      </c>
      <c r="M8">
        <v>1.5</v>
      </c>
      <c r="N8">
        <v>1</v>
      </c>
      <c r="O8">
        <v>1</v>
      </c>
      <c r="P8">
        <v>2</v>
      </c>
      <c r="Q8">
        <v>0</v>
      </c>
      <c r="R8">
        <v>1</v>
      </c>
      <c r="S8">
        <v>0.5</v>
      </c>
    </row>
    <row r="9" spans="1:19" ht="14.25">
      <c r="A9" t="s">
        <v>25</v>
      </c>
      <c r="B9" s="2">
        <f>IF(C9,IF(ISBLANK(F9),D9,F9)+IF(ISBLANK(G9),E9,G9)+H9,"")</f>
        <v>101</v>
      </c>
      <c r="C9" s="2">
        <f>IF(MAX(D9,F9,0)&gt;14,TRUE)*IF(MAX(E9,G9,0)&gt;14,TRUE)</f>
        <v>1</v>
      </c>
      <c r="D9" s="4">
        <v>42</v>
      </c>
      <c r="E9" s="4">
        <v>44</v>
      </c>
      <c r="F9" s="4"/>
      <c r="G9" s="4"/>
      <c r="H9" s="4">
        <f>MAX(MIN(2*I9-17,15),0)</f>
        <v>15</v>
      </c>
      <c r="I9" s="1">
        <f>SUM(J9:U9)</f>
        <v>18.5</v>
      </c>
      <c r="J9">
        <v>2</v>
      </c>
      <c r="K9">
        <v>2</v>
      </c>
      <c r="L9">
        <v>1.5</v>
      </c>
      <c r="M9">
        <v>2</v>
      </c>
      <c r="N9">
        <v>2</v>
      </c>
      <c r="O9">
        <v>1.5</v>
      </c>
      <c r="P9">
        <v>2</v>
      </c>
      <c r="Q9">
        <v>2</v>
      </c>
      <c r="R9">
        <v>1.5</v>
      </c>
      <c r="S9">
        <v>2</v>
      </c>
    </row>
    <row r="10" spans="1:19" ht="14.25">
      <c r="A10" t="s">
        <v>26</v>
      </c>
      <c r="B10" s="2">
        <f>IF(C10,IF(ISBLANK(F10),D10,F10)+IF(ISBLANK(G10),E10,G10)+H10,"")</f>
        <v>33</v>
      </c>
      <c r="C10" s="2">
        <f>IF(MAX(D10,F10,0)&gt;14,TRUE)*IF(MAX(E10,G10,0)&gt;14,TRUE)</f>
        <v>1</v>
      </c>
      <c r="D10" s="4">
        <v>16</v>
      </c>
      <c r="E10" s="4">
        <v>12</v>
      </c>
      <c r="F10" s="4"/>
      <c r="G10" s="4">
        <v>17</v>
      </c>
      <c r="H10" s="4">
        <f>MAX(MIN(2*I10-17,15),0)</f>
        <v>0</v>
      </c>
      <c r="I10" s="1">
        <f>SUM(J10:U10)</f>
        <v>4.5</v>
      </c>
      <c r="J10">
        <v>0</v>
      </c>
      <c r="K10">
        <v>0.5</v>
      </c>
      <c r="L10">
        <v>0.5</v>
      </c>
      <c r="M10">
        <v>0</v>
      </c>
      <c r="N10">
        <v>1</v>
      </c>
      <c r="O10">
        <v>0</v>
      </c>
      <c r="P10">
        <v>1</v>
      </c>
      <c r="Q10">
        <v>0</v>
      </c>
      <c r="R10">
        <v>1</v>
      </c>
      <c r="S10">
        <v>0.5</v>
      </c>
    </row>
    <row r="11" spans="1:19" ht="14.25">
      <c r="A11" t="s">
        <v>27</v>
      </c>
      <c r="B11" s="2">
        <f>IF(C11,IF(ISBLANK(F11),D11,F11)+IF(ISBLANK(G11),E11,G11)+H11,"")</f>
      </c>
      <c r="C11" s="2">
        <f>IF(MAX(D11,F11,0)&gt;14,TRUE)*IF(MAX(E11,G11,0)&gt;14,TRUE)</f>
        <v>0</v>
      </c>
      <c r="D11" s="4">
        <v>13</v>
      </c>
      <c r="E11" s="4">
        <v>14</v>
      </c>
      <c r="F11" s="4"/>
      <c r="G11" s="4">
        <v>10</v>
      </c>
      <c r="H11" s="4">
        <f>MAX(MIN(2*I11-17,15),0)</f>
        <v>0</v>
      </c>
      <c r="I11" s="1">
        <f>SUM(J11:U11)</f>
        <v>8</v>
      </c>
      <c r="J11">
        <v>2</v>
      </c>
      <c r="K11">
        <v>0.5</v>
      </c>
      <c r="L11">
        <v>0.5</v>
      </c>
      <c r="M11">
        <v>1</v>
      </c>
      <c r="N11">
        <v>0.5</v>
      </c>
      <c r="P11">
        <v>1.5</v>
      </c>
      <c r="Q11">
        <v>0</v>
      </c>
      <c r="R11">
        <v>1</v>
      </c>
      <c r="S11">
        <v>1</v>
      </c>
    </row>
    <row r="12" spans="1:19" ht="14.25">
      <c r="A12" t="s">
        <v>28</v>
      </c>
      <c r="B12" s="2">
        <f>IF(C12,IF(ISBLANK(F12),D12,F12)+IF(ISBLANK(G12),E12,G12)+H12,"")</f>
        <v>37</v>
      </c>
      <c r="C12" s="2">
        <f>IF(MAX(D12,F12,0)&gt;14,TRUE)*IF(MAX(E12,G12,0)&gt;14,TRUE)</f>
        <v>1</v>
      </c>
      <c r="D12" s="4">
        <v>15</v>
      </c>
      <c r="E12" s="4">
        <v>15</v>
      </c>
      <c r="F12" s="4"/>
      <c r="G12" s="4">
        <v>22</v>
      </c>
      <c r="H12" s="4">
        <f>MAX(MIN(2*I12-17,15),0)</f>
        <v>0</v>
      </c>
      <c r="I12" s="1">
        <f>SUM(J12:U12)</f>
        <v>6.5</v>
      </c>
      <c r="J12">
        <v>0</v>
      </c>
      <c r="K12">
        <v>1</v>
      </c>
      <c r="L12">
        <v>0.5</v>
      </c>
      <c r="M12">
        <v>0.5</v>
      </c>
      <c r="N12">
        <v>0.5</v>
      </c>
      <c r="O12">
        <v>0.5</v>
      </c>
      <c r="P12">
        <v>0.5</v>
      </c>
      <c r="Q12">
        <v>0.5</v>
      </c>
      <c r="R12">
        <v>1.5</v>
      </c>
      <c r="S12">
        <v>1</v>
      </c>
    </row>
    <row r="13" spans="1:19" ht="14.25">
      <c r="A13" t="s">
        <v>29</v>
      </c>
      <c r="B13" s="2">
        <f>IF(C13,IF(ISBLANK(F13),D13,F13)+IF(ISBLANK(G13),E13,G13)+H13,"")</f>
      </c>
      <c r="C13" s="2">
        <f>IF(MAX(D13,F13,0)&gt;14,TRUE)*IF(MAX(E13,G13,0)&gt;14,TRUE)</f>
        <v>0</v>
      </c>
      <c r="D13" s="4">
        <v>31</v>
      </c>
      <c r="E13" s="4">
        <v>7</v>
      </c>
      <c r="F13" s="4"/>
      <c r="G13" s="4">
        <v>10</v>
      </c>
      <c r="H13" s="4">
        <f>MAX(MIN(2*I13-17,15),0)</f>
        <v>0</v>
      </c>
      <c r="I13" s="1">
        <f>SUM(J13:U13)</f>
        <v>8.5</v>
      </c>
      <c r="K13" s="5">
        <v>1</v>
      </c>
      <c r="L13">
        <v>0</v>
      </c>
      <c r="M13">
        <v>1</v>
      </c>
      <c r="N13">
        <v>0</v>
      </c>
      <c r="O13">
        <v>1</v>
      </c>
      <c r="P13">
        <v>1.5</v>
      </c>
      <c r="R13">
        <v>2</v>
      </c>
      <c r="S13">
        <v>2</v>
      </c>
    </row>
    <row r="14" spans="1:19" ht="14.25">
      <c r="A14" t="s">
        <v>30</v>
      </c>
      <c r="B14" s="2">
        <f>IF(C14,IF(ISBLANK(F14),D14,F14)+IF(ISBLANK(G14),E14,G14)+H14,"")</f>
        <v>51</v>
      </c>
      <c r="C14" s="2">
        <f>IF(MAX(D14,F14,0)&gt;14,TRUE)*IF(MAX(E14,G14,0)&gt;14,TRUE)</f>
        <v>1</v>
      </c>
      <c r="D14" s="4">
        <v>23</v>
      </c>
      <c r="E14" s="4">
        <v>21</v>
      </c>
      <c r="F14" s="4"/>
      <c r="G14" s="4">
        <v>25</v>
      </c>
      <c r="H14" s="4">
        <f>MAX(MIN(2*I14-17,15),0)</f>
        <v>3</v>
      </c>
      <c r="I14" s="1">
        <f>SUM(J14:U14)</f>
        <v>10</v>
      </c>
      <c r="J14">
        <v>2</v>
      </c>
      <c r="K14">
        <v>1</v>
      </c>
      <c r="L14">
        <v>1.5</v>
      </c>
      <c r="M14">
        <v>1</v>
      </c>
      <c r="N14">
        <v>1.5</v>
      </c>
      <c r="Q14">
        <v>0.5</v>
      </c>
      <c r="R14">
        <v>1.5</v>
      </c>
      <c r="S14">
        <v>1</v>
      </c>
    </row>
    <row r="15" spans="1:13" ht="14.25">
      <c r="A15" t="s">
        <v>31</v>
      </c>
      <c r="B15" s="2">
        <f>IF(C15,IF(ISBLANK(F15),D15,F15)+IF(ISBLANK(G15),E15,G15)+H15,"")</f>
      </c>
      <c r="C15" s="2">
        <f>IF(MAX(D15,F15,0)&gt;14,TRUE)*IF(MAX(E15,G15,0)&gt;14,TRUE)</f>
        <v>0</v>
      </c>
      <c r="D15" s="4"/>
      <c r="E15" s="4"/>
      <c r="F15" s="4"/>
      <c r="G15" s="4"/>
      <c r="H15" s="4">
        <f>MAX(MIN(2*I15-17,15),0)</f>
        <v>0</v>
      </c>
      <c r="I15" s="1">
        <f>SUM(J15:U15)</f>
        <v>6</v>
      </c>
      <c r="J15">
        <v>2</v>
      </c>
      <c r="K15">
        <v>1.5</v>
      </c>
      <c r="L15">
        <v>2</v>
      </c>
      <c r="M15">
        <v>0.5</v>
      </c>
    </row>
    <row r="16" spans="1:11" ht="14.25">
      <c r="A16" t="s">
        <v>32</v>
      </c>
      <c r="B16" s="2">
        <f>IF(C16,IF(ISBLANK(F16),D16,F16)+IF(ISBLANK(G16),E16,G16)+H16,"")</f>
      </c>
      <c r="C16" s="2">
        <f>IF(MAX(D16,F16,0)&gt;14,TRUE)*IF(MAX(E16,G16,0)&gt;14,TRUE)</f>
        <v>0</v>
      </c>
      <c r="D16" s="4">
        <v>5</v>
      </c>
      <c r="E16" s="4"/>
      <c r="F16" s="4"/>
      <c r="G16" s="4"/>
      <c r="H16" s="4">
        <f>MAX(MIN(2*I16-17,15),0)</f>
        <v>0</v>
      </c>
      <c r="I16" s="1">
        <f>SUM(J16:U16)</f>
        <v>0</v>
      </c>
      <c r="K16">
        <v>0</v>
      </c>
    </row>
    <row r="17" spans="1:19" ht="14.25">
      <c r="A17" t="s">
        <v>33</v>
      </c>
      <c r="B17" s="2">
        <f>IF(C17,IF(ISBLANK(F17),D17,F17)+IF(ISBLANK(G17),E17,G17)+H17,"")</f>
        <v>55</v>
      </c>
      <c r="C17" s="2">
        <f>IF(MAX(D17,F17,0)&gt;14,TRUE)*IF(MAX(E17,G17,0)&gt;14,TRUE)</f>
        <v>1</v>
      </c>
      <c r="D17" s="4">
        <v>24</v>
      </c>
      <c r="E17" s="4">
        <v>28</v>
      </c>
      <c r="F17" s="4"/>
      <c r="G17" s="4"/>
      <c r="H17" s="4">
        <f>MAX(MIN(2*I17-17,15),0)</f>
        <v>3</v>
      </c>
      <c r="I17" s="1">
        <f>SUM(J17:U17)</f>
        <v>10</v>
      </c>
      <c r="J17">
        <v>2</v>
      </c>
      <c r="K17">
        <v>0</v>
      </c>
      <c r="L17">
        <v>0</v>
      </c>
      <c r="M17">
        <v>1.5</v>
      </c>
      <c r="N17">
        <v>1</v>
      </c>
      <c r="O17">
        <v>1</v>
      </c>
      <c r="P17">
        <v>1</v>
      </c>
      <c r="Q17">
        <v>0.5</v>
      </c>
      <c r="R17">
        <v>1</v>
      </c>
      <c r="S17">
        <v>2</v>
      </c>
    </row>
    <row r="18" spans="1:19" ht="14.25">
      <c r="A18" t="s">
        <v>34</v>
      </c>
      <c r="B18" s="2">
        <f>IF(C18,IF(ISBLANK(F18),D18,F18)+IF(ISBLANK(G18),E18,G18)+H18,"")</f>
        <v>40</v>
      </c>
      <c r="C18" s="2">
        <f>IF(MAX(D18,F18,0)&gt;14,TRUE)*IF(MAX(E18,G18,0)&gt;14,TRUE)</f>
        <v>1</v>
      </c>
      <c r="D18" s="4">
        <v>16</v>
      </c>
      <c r="E18" s="4">
        <v>16</v>
      </c>
      <c r="F18" s="4"/>
      <c r="G18" s="4">
        <v>20</v>
      </c>
      <c r="H18" s="4">
        <f>MAX(MIN(2*I18-17,15),0)</f>
        <v>4</v>
      </c>
      <c r="I18" s="1">
        <f>SUM(J18:U18)</f>
        <v>10.5</v>
      </c>
      <c r="J18">
        <v>2</v>
      </c>
      <c r="K18">
        <v>1.5</v>
      </c>
      <c r="L18">
        <v>1.5</v>
      </c>
      <c r="M18">
        <v>0.5</v>
      </c>
      <c r="N18">
        <v>0.5</v>
      </c>
      <c r="O18">
        <v>1</v>
      </c>
      <c r="P18">
        <v>1</v>
      </c>
      <c r="Q18">
        <v>0.5</v>
      </c>
      <c r="R18">
        <v>1</v>
      </c>
      <c r="S18">
        <v>1</v>
      </c>
    </row>
    <row r="19" spans="1:19" ht="14.25">
      <c r="A19" t="s">
        <v>35</v>
      </c>
      <c r="B19" s="2">
        <f>IF(C19,IF(ISBLANK(F19),D19,F19)+IF(ISBLANK(G19),E19,G19)+H19,"")</f>
      </c>
      <c r="C19" s="2">
        <f>IF(MAX(D19,F19,0)&gt;14,TRUE)*IF(MAX(E19,G19,0)&gt;14,TRUE)</f>
        <v>0</v>
      </c>
      <c r="D19" s="4">
        <v>14</v>
      </c>
      <c r="E19" s="4">
        <v>8</v>
      </c>
      <c r="F19" s="4"/>
      <c r="G19" s="4">
        <v>9</v>
      </c>
      <c r="H19" s="4">
        <f>MAX(MIN(2*I19-17,15),0)</f>
        <v>0</v>
      </c>
      <c r="I19" s="1">
        <f>SUM(J19:U19)</f>
        <v>3.5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0.5</v>
      </c>
      <c r="Q19">
        <v>0.5</v>
      </c>
      <c r="R19">
        <v>0.5</v>
      </c>
      <c r="S19">
        <v>1</v>
      </c>
    </row>
    <row r="20" spans="1:15" ht="14.25">
      <c r="A20" t="s">
        <v>36</v>
      </c>
      <c r="B20" s="2">
        <f>IF(C20,IF(ISBLANK(F20),D20,F20)+IF(ISBLANK(G20),E20,G20)+H20,"")</f>
      </c>
      <c r="C20" s="2">
        <f>IF(MAX(D20,F20,0)&gt;14,TRUE)*IF(MAX(E20,G20,0)&gt;14,TRUE)</f>
        <v>0</v>
      </c>
      <c r="D20" s="4">
        <v>15</v>
      </c>
      <c r="E20" s="4">
        <v>6</v>
      </c>
      <c r="F20" s="4"/>
      <c r="G20" s="4"/>
      <c r="H20" s="4">
        <f>MAX(MIN(2*I20-17,15),0)</f>
        <v>0</v>
      </c>
      <c r="I20" s="1">
        <f>SUM(J20:U20)</f>
        <v>0</v>
      </c>
      <c r="K20">
        <v>0</v>
      </c>
      <c r="N20">
        <v>0</v>
      </c>
      <c r="O20">
        <v>0</v>
      </c>
    </row>
    <row r="21" spans="1:19" ht="14.25">
      <c r="A21" t="s">
        <v>37</v>
      </c>
      <c r="B21" s="2">
        <f>IF(C21,IF(ISBLANK(F21),D21,F21)+IF(ISBLANK(G21),E21,G21)+H21,"")</f>
        <v>69</v>
      </c>
      <c r="C21" s="2">
        <f>IF(MAX(D21,F21,0)&gt;14,TRUE)*IF(MAX(E21,G21,0)&gt;14,TRUE)</f>
        <v>1</v>
      </c>
      <c r="D21" s="4">
        <v>31</v>
      </c>
      <c r="E21" s="4">
        <v>33</v>
      </c>
      <c r="F21" s="4"/>
      <c r="G21" s="4">
        <v>28</v>
      </c>
      <c r="H21" s="4">
        <f>MAX(MIN(2*I21-17,15),0)</f>
        <v>10</v>
      </c>
      <c r="I21" s="1">
        <f>SUM(J21:U21)</f>
        <v>13.5</v>
      </c>
      <c r="J21">
        <v>2</v>
      </c>
      <c r="K21">
        <v>1.5</v>
      </c>
      <c r="L21">
        <v>0</v>
      </c>
      <c r="M21">
        <v>1.5</v>
      </c>
      <c r="N21">
        <v>2</v>
      </c>
      <c r="O21">
        <v>0.5</v>
      </c>
      <c r="P21">
        <v>2</v>
      </c>
      <c r="Q21">
        <v>0.5</v>
      </c>
      <c r="R21">
        <v>1.5</v>
      </c>
      <c r="S21">
        <v>2</v>
      </c>
    </row>
    <row r="22" spans="1:19" ht="14.25">
      <c r="A22" t="s">
        <v>38</v>
      </c>
      <c r="B22" s="2">
        <f>IF(C22,IF(ISBLANK(F22),D22,F22)+IF(ISBLANK(G22),E22,G22)+H22,"")</f>
        <v>59</v>
      </c>
      <c r="C22" s="2">
        <f>IF(MAX(D22,F22,0)&gt;14,TRUE)*IF(MAX(E22,G22,0)&gt;14,TRUE)</f>
        <v>1</v>
      </c>
      <c r="D22" s="4">
        <v>25</v>
      </c>
      <c r="E22" s="4">
        <v>34</v>
      </c>
      <c r="F22" s="4"/>
      <c r="G22" s="4"/>
      <c r="H22" s="4">
        <f>MAX(MIN(2*I22-17,15),0)</f>
        <v>0</v>
      </c>
      <c r="I22" s="1">
        <f>SUM(J22:U22)</f>
        <v>8</v>
      </c>
      <c r="J22">
        <v>1</v>
      </c>
      <c r="K22">
        <v>1.5</v>
      </c>
      <c r="L22">
        <v>1</v>
      </c>
      <c r="M22">
        <v>2</v>
      </c>
      <c r="N22">
        <v>0</v>
      </c>
      <c r="O22">
        <v>0.5</v>
      </c>
      <c r="Q22">
        <v>0</v>
      </c>
      <c r="S22">
        <v>2</v>
      </c>
    </row>
    <row r="23" spans="1:19" ht="14.25">
      <c r="A23" t="s">
        <v>39</v>
      </c>
      <c r="B23" s="2">
        <f>IF(C23,IF(ISBLANK(F23),D23,F23)+IF(ISBLANK(G23),E23,G23)+H23,"")</f>
        <v>41</v>
      </c>
      <c r="C23" s="2">
        <f>IF(MAX(D23,F23,0)&gt;14,TRUE)*IF(MAX(E23,G23,0)&gt;14,TRUE)</f>
        <v>1</v>
      </c>
      <c r="D23" s="4">
        <v>21</v>
      </c>
      <c r="E23" s="4">
        <v>20</v>
      </c>
      <c r="F23" s="4"/>
      <c r="G23" s="4"/>
      <c r="H23" s="4">
        <f>MAX(MIN(2*I23-17,15),0)</f>
        <v>0</v>
      </c>
      <c r="I23" s="1">
        <f>SUM(J23:U23)</f>
        <v>7</v>
      </c>
      <c r="J23">
        <v>2</v>
      </c>
      <c r="K23">
        <v>0.5</v>
      </c>
      <c r="L23">
        <v>0</v>
      </c>
      <c r="M23">
        <v>0.5</v>
      </c>
      <c r="N23">
        <v>1</v>
      </c>
      <c r="O23">
        <v>1</v>
      </c>
      <c r="P23">
        <v>1</v>
      </c>
      <c r="S23">
        <v>1</v>
      </c>
    </row>
    <row r="24" spans="1:19" ht="14.25">
      <c r="A24" t="s">
        <v>40</v>
      </c>
      <c r="B24" s="2">
        <f>IF(C24,IF(ISBLANK(F24),D24,F24)+IF(ISBLANK(G24),E24,G24)+H24,"")</f>
        <v>54</v>
      </c>
      <c r="C24" s="2">
        <f>IF(MAX(D24,F24,0)&gt;14,TRUE)*IF(MAX(E24,G24,0)&gt;14,TRUE)</f>
        <v>1</v>
      </c>
      <c r="D24" s="4">
        <v>28</v>
      </c>
      <c r="E24" s="4">
        <v>13</v>
      </c>
      <c r="F24" s="4"/>
      <c r="G24" s="4">
        <v>26</v>
      </c>
      <c r="H24" s="4">
        <f>MAX(MIN(2*I24-17,15),0)</f>
        <v>0</v>
      </c>
      <c r="I24" s="1">
        <f>SUM(J24:U24)</f>
        <v>8.5</v>
      </c>
      <c r="J24">
        <v>1</v>
      </c>
      <c r="K24">
        <v>1.5</v>
      </c>
      <c r="L24">
        <v>0</v>
      </c>
      <c r="M24">
        <v>0.5</v>
      </c>
      <c r="N24">
        <v>2</v>
      </c>
      <c r="O24">
        <v>0.5</v>
      </c>
      <c r="P24">
        <v>0.5</v>
      </c>
      <c r="Q24">
        <v>0</v>
      </c>
      <c r="R24">
        <v>2</v>
      </c>
      <c r="S24">
        <v>0.5</v>
      </c>
    </row>
    <row r="25" spans="1:14" ht="14.25">
      <c r="A25" t="s">
        <v>41</v>
      </c>
      <c r="B25" s="2">
        <f>IF(C25,IF(ISBLANK(F25),D25,F25)+IF(ISBLANK(G25),E25,G25)+H25,"")</f>
      </c>
      <c r="C25" s="2">
        <f>IF(MAX(D25,F25,0)&gt;14,TRUE)*IF(MAX(E25,G25,0)&gt;14,TRUE)</f>
        <v>0</v>
      </c>
      <c r="D25" s="4">
        <v>4</v>
      </c>
      <c r="E25" s="4"/>
      <c r="F25" s="4"/>
      <c r="G25" s="4"/>
      <c r="H25" s="4">
        <f>MAX(MIN(2*I25-17,15),0)</f>
        <v>0</v>
      </c>
      <c r="I25" s="1">
        <f>SUM(J25:U25)</f>
        <v>1</v>
      </c>
      <c r="K25">
        <v>0</v>
      </c>
      <c r="L25">
        <v>0</v>
      </c>
      <c r="M25">
        <v>1</v>
      </c>
      <c r="N25">
        <v>0</v>
      </c>
    </row>
    <row r="26" spans="1:19" ht="14.25">
      <c r="A26" t="s">
        <v>42</v>
      </c>
      <c r="B26" s="2">
        <f>IF(C26,IF(ISBLANK(F26),D26,F26)+IF(ISBLANK(G26),E26,G26)+H26,"")</f>
      </c>
      <c r="C26" s="2">
        <f>IF(MAX(D26,F26,0)&gt;14,TRUE)*IF(MAX(E26,G26,0)&gt;14,TRUE)</f>
        <v>0</v>
      </c>
      <c r="D26" s="4">
        <v>7</v>
      </c>
      <c r="E26" s="4">
        <v>9</v>
      </c>
      <c r="F26" s="4"/>
      <c r="G26" s="4">
        <v>4</v>
      </c>
      <c r="H26" s="4">
        <f>MAX(MIN(2*I26-17,15),0)</f>
        <v>0</v>
      </c>
      <c r="I26" s="1">
        <f>SUM(J26:U26)</f>
        <v>2.5</v>
      </c>
      <c r="J26">
        <v>0</v>
      </c>
      <c r="M26">
        <v>0</v>
      </c>
      <c r="N26">
        <v>0.5</v>
      </c>
      <c r="O26">
        <v>0</v>
      </c>
      <c r="Q26">
        <v>0</v>
      </c>
      <c r="R26">
        <v>2</v>
      </c>
      <c r="S26">
        <v>0</v>
      </c>
    </row>
    <row r="27" ht="12" customHeight="1"/>
    <row r="28" spans="4:19" ht="12.75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4:8" ht="12.75" customHeight="1">
      <c r="D29" s="1"/>
      <c r="E29" s="1"/>
      <c r="F29" s="1"/>
      <c r="G29" s="1"/>
      <c r="H29" s="1"/>
    </row>
  </sheetData>
  <printOptions/>
  <pageMargins left="0.7875" right="0.7875" top="1.0527777777777778" bottom="0.7875" header="0.7875" footer="0.5118055555555555"/>
  <pageSetup firstPageNumber="1" useFirstPageNumber="1" horizontalDpi="300" verticalDpi="300" orientation="landscape" paperSize="9"/>
  <headerFooter alignWithMargins="0">
    <oddHeader>&amp;C&amp;12&amp;A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</cp:lastModifiedBy>
  <cp:lastPrinted>2008-12-08T08:46:44Z</cp:lastPrinted>
  <dcterms:created xsi:type="dcterms:W3CDTF">1601-01-01T23:00:00Z</dcterms:created>
  <dcterms:modified xsi:type="dcterms:W3CDTF">2008-10-26T22:19:45Z</dcterms:modified>
  <cp:category/>
  <cp:version/>
  <cp:contentType/>
  <cp:contentStatus/>
  <cp:revision>1</cp:revision>
</cp:coreProperties>
</file>