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___A4 Valszám\__ea\ea11   2016-11-30 szerda\"/>
    </mc:Choice>
  </mc:AlternateContent>
  <bookViews>
    <workbookView xWindow="0" yWindow="0" windowWidth="15360" windowHeight="7530"/>
  </bookViews>
  <sheets>
    <sheet name="Munka1" sheetId="1" r:id="rId1"/>
    <sheet name="Munka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8" i="1"/>
  <c r="F8" i="1"/>
  <c r="F12" i="1" s="1"/>
  <c r="G12" i="2" l="1"/>
  <c r="G8" i="2"/>
  <c r="C9" i="1"/>
  <c r="B9" i="1"/>
  <c r="F12" i="2"/>
  <c r="C9" i="2"/>
  <c r="B9" i="2"/>
  <c r="B4" i="2"/>
  <c r="B5" i="2"/>
  <c r="B6" i="2"/>
  <c r="B7" i="2"/>
  <c r="B3" i="2"/>
  <c r="B8" i="2" s="1"/>
  <c r="C8" i="2"/>
  <c r="E7" i="2"/>
  <c r="E6" i="2"/>
  <c r="E5" i="2"/>
  <c r="E4" i="2"/>
  <c r="E3" i="2"/>
  <c r="F5" i="1"/>
  <c r="F6" i="1"/>
  <c r="F7" i="1"/>
  <c r="F4" i="1"/>
  <c r="F3" i="1"/>
  <c r="E3" i="1"/>
  <c r="E4" i="1"/>
  <c r="E5" i="1"/>
  <c r="E6" i="1"/>
  <c r="E7" i="1"/>
  <c r="D4" i="1"/>
  <c r="D5" i="1"/>
  <c r="D6" i="1"/>
  <c r="D7" i="1"/>
  <c r="D3" i="1"/>
  <c r="C8" i="1"/>
  <c r="B8" i="1"/>
  <c r="D7" i="2" l="1"/>
  <c r="F7" i="2" s="1"/>
  <c r="D5" i="2"/>
  <c r="F5" i="2" s="1"/>
  <c r="D6" i="2"/>
  <c r="F6" i="2" s="1"/>
  <c r="D4" i="2"/>
  <c r="D3" i="2"/>
  <c r="F3" i="2" s="1"/>
  <c r="F4" i="2"/>
  <c r="F8" i="2" l="1"/>
</calcChain>
</file>

<file path=xl/sharedStrings.xml><?xml version="1.0" encoding="utf-8"?>
<sst xmlns="http://schemas.openxmlformats.org/spreadsheetml/2006/main" count="24" uniqueCount="9">
  <si>
    <t>átlagok</t>
  </si>
  <si>
    <t>x</t>
  </si>
  <si>
    <t>y</t>
  </si>
  <si>
    <t>eltérések</t>
  </si>
  <si>
    <t>szorzatok</t>
  </si>
  <si>
    <t>kovariancia</t>
  </si>
  <si>
    <t>szórások</t>
  </si>
  <si>
    <t>korrelációs együttható</t>
  </si>
  <si>
    <t>közvetlenül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</si>
</sst>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164" fontId="0" fillId="4" borderId="0" xfId="0" applyNumberFormat="1" applyFill="1" applyAlignment="1">
      <alignment horizontal="left"/>
    </xf>
    <xf numFmtId="164" fontId="0" fillId="0" borderId="0" xfId="0" applyNumberFormat="1" applyAlignment="1">
      <alignment horizontal="left"/>
    </xf>
    <xf numFmtId="2" fontId="0" fillId="4" borderId="0" xfId="0" applyNumberFormat="1" applyFill="1" applyAlignment="1">
      <alignment horizontal="left"/>
    </xf>
    <xf numFmtId="2" fontId="0" fillId="0" borderId="0" xfId="0" applyNumberForma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tabSelected="1" zoomScale="130" zoomScaleNormal="130" workbookViewId="0"/>
  </sheetViews>
  <sheetFormatPr defaultRowHeight="15" x14ac:dyDescent="0.25"/>
  <cols>
    <col min="1" max="5" width="9.140625" style="1"/>
    <col min="6" max="7" width="22.85546875" style="1" customWidth="1"/>
    <col min="8" max="16384" width="9.140625" style="1"/>
  </cols>
  <sheetData>
    <row r="2" spans="1:7" x14ac:dyDescent="0.25">
      <c r="B2" s="1" t="s">
        <v>1</v>
      </c>
      <c r="C2" s="1" t="s">
        <v>2</v>
      </c>
      <c r="D2" s="1" t="s">
        <v>3</v>
      </c>
      <c r="F2" s="1" t="s">
        <v>4</v>
      </c>
    </row>
    <row r="3" spans="1:7" x14ac:dyDescent="0.25">
      <c r="B3" s="2">
        <v>3.5</v>
      </c>
      <c r="C3" s="2">
        <v>3.2</v>
      </c>
      <c r="D3" s="3">
        <f>B3-B$8</f>
        <v>-0.86000000000000032</v>
      </c>
      <c r="E3" s="3">
        <f>C3-C$8</f>
        <v>-1.5799999999999992</v>
      </c>
      <c r="F3" s="4">
        <f>D3*E3</f>
        <v>1.3587999999999998</v>
      </c>
      <c r="G3" s="5"/>
    </row>
    <row r="4" spans="1:7" x14ac:dyDescent="0.25">
      <c r="B4" s="2">
        <v>4.2</v>
      </c>
      <c r="C4" s="2">
        <v>5.0999999999999996</v>
      </c>
      <c r="D4" s="3">
        <f t="shared" ref="D4:E7" si="0">B4-B$8</f>
        <v>-0.16000000000000014</v>
      </c>
      <c r="E4" s="3">
        <f t="shared" si="0"/>
        <v>0.32000000000000028</v>
      </c>
      <c r="F4" s="4">
        <f>D4*E4</f>
        <v>-5.1200000000000093E-2</v>
      </c>
      <c r="G4" s="5"/>
    </row>
    <row r="5" spans="1:7" x14ac:dyDescent="0.25">
      <c r="B5" s="2">
        <v>4.9000000000000004</v>
      </c>
      <c r="C5" s="2">
        <v>7.5</v>
      </c>
      <c r="D5" s="3">
        <f t="shared" si="0"/>
        <v>0.54</v>
      </c>
      <c r="E5" s="3">
        <f t="shared" si="0"/>
        <v>2.7200000000000006</v>
      </c>
      <c r="F5" s="4">
        <f t="shared" ref="F5:F7" si="1">D5*E5</f>
        <v>1.4688000000000005</v>
      </c>
      <c r="G5" s="5"/>
    </row>
    <row r="6" spans="1:7" x14ac:dyDescent="0.25">
      <c r="B6" s="2">
        <v>4.2</v>
      </c>
      <c r="C6" s="2">
        <v>5.0999999999999996</v>
      </c>
      <c r="D6" s="3">
        <f t="shared" si="0"/>
        <v>-0.16000000000000014</v>
      </c>
      <c r="E6" s="3">
        <f t="shared" si="0"/>
        <v>0.32000000000000028</v>
      </c>
      <c r="F6" s="4">
        <f t="shared" si="1"/>
        <v>-5.1200000000000093E-2</v>
      </c>
      <c r="G6" s="5"/>
    </row>
    <row r="7" spans="1:7" x14ac:dyDescent="0.25">
      <c r="B7" s="2">
        <v>5</v>
      </c>
      <c r="C7" s="2">
        <v>3</v>
      </c>
      <c r="D7" s="3">
        <f t="shared" si="0"/>
        <v>0.63999999999999968</v>
      </c>
      <c r="E7" s="3">
        <f t="shared" si="0"/>
        <v>-1.7799999999999994</v>
      </c>
      <c r="F7" s="4">
        <f t="shared" si="1"/>
        <v>-1.1391999999999991</v>
      </c>
      <c r="G7" s="5"/>
    </row>
    <row r="8" spans="1:7" x14ac:dyDescent="0.25">
      <c r="A8" s="1" t="s">
        <v>0</v>
      </c>
      <c r="B8" s="1">
        <f>AVERAGE(B3:B7)</f>
        <v>4.3600000000000003</v>
      </c>
      <c r="C8" s="1">
        <f>AVERAGE(C3:C7)</f>
        <v>4.7799999999999994</v>
      </c>
      <c r="F8" s="7">
        <f>AVERAGE(F3:F7)</f>
        <v>0.3172000000000002</v>
      </c>
      <c r="G8" s="7">
        <f>COVAR(B3:B7,C3:C7)</f>
        <v>0.3172000000000002</v>
      </c>
    </row>
    <row r="9" spans="1:7" x14ac:dyDescent="0.25">
      <c r="A9" s="1" t="s">
        <v>6</v>
      </c>
      <c r="B9" s="1">
        <f>STDEVP(B3:B7)</f>
        <v>0.54626001134990787</v>
      </c>
      <c r="C9" s="1">
        <f>STDEVP(C3:C7)</f>
        <v>1.6289874155437791</v>
      </c>
      <c r="F9" s="1" t="s">
        <v>5</v>
      </c>
      <c r="G9" s="1" t="s">
        <v>5</v>
      </c>
    </row>
    <row r="10" spans="1:7" x14ac:dyDescent="0.25">
      <c r="G10" s="1" t="s">
        <v>8</v>
      </c>
    </row>
    <row r="12" spans="1:7" x14ac:dyDescent="0.25">
      <c r="F12" s="5">
        <f>F8/(B9*C9)</f>
        <v>0.35646429863619516</v>
      </c>
      <c r="G12" s="5">
        <f>CORREL(B3:B7,C3:C7)</f>
        <v>0.35646429863619611</v>
      </c>
    </row>
    <row r="13" spans="1:7" x14ac:dyDescent="0.25">
      <c r="F13" s="1" t="s">
        <v>7</v>
      </c>
      <c r="G13" s="1" t="s">
        <v>7</v>
      </c>
    </row>
    <row r="14" spans="1:7" x14ac:dyDescent="0.25">
      <c r="G14" s="1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zoomScale="115" zoomScaleNormal="115" workbookViewId="0">
      <selection activeCell="G12" sqref="G12"/>
    </sheetView>
  </sheetViews>
  <sheetFormatPr defaultRowHeight="15" x14ac:dyDescent="0.25"/>
  <cols>
    <col min="1" max="5" width="9.140625" style="1"/>
    <col min="6" max="7" width="22.7109375" style="1" customWidth="1"/>
    <col min="8" max="16384" width="9.140625" style="1"/>
  </cols>
  <sheetData>
    <row r="2" spans="1:7" x14ac:dyDescent="0.25">
      <c r="B2" s="1" t="s">
        <v>1</v>
      </c>
      <c r="C2" s="1" t="s">
        <v>2</v>
      </c>
      <c r="D2" s="1" t="s">
        <v>3</v>
      </c>
      <c r="F2" s="1" t="s">
        <v>4</v>
      </c>
    </row>
    <row r="3" spans="1:7" x14ac:dyDescent="0.25">
      <c r="B3" s="2">
        <f>Munka1!B3*10</f>
        <v>35</v>
      </c>
      <c r="C3" s="2">
        <v>3.2</v>
      </c>
      <c r="D3" s="3">
        <f>B3-B$8</f>
        <v>-8.6000000000000014</v>
      </c>
      <c r="E3" s="3">
        <f>C3-C$8</f>
        <v>-1.5799999999999992</v>
      </c>
      <c r="F3" s="6">
        <f>D3*E3</f>
        <v>13.587999999999996</v>
      </c>
      <c r="G3" s="7"/>
    </row>
    <row r="4" spans="1:7" x14ac:dyDescent="0.25">
      <c r="B4" s="2">
        <f>Munka1!B4*10</f>
        <v>42</v>
      </c>
      <c r="C4" s="2">
        <v>5.0999999999999996</v>
      </c>
      <c r="D4" s="3">
        <f t="shared" ref="D4:E7" si="0">B4-B$8</f>
        <v>-1.6000000000000014</v>
      </c>
      <c r="E4" s="3">
        <f t="shared" si="0"/>
        <v>0.32000000000000028</v>
      </c>
      <c r="F4" s="6">
        <f>D4*E4</f>
        <v>-0.5120000000000009</v>
      </c>
      <c r="G4" s="7"/>
    </row>
    <row r="5" spans="1:7" x14ac:dyDescent="0.25">
      <c r="B5" s="2">
        <f>Munka1!B5*10</f>
        <v>49</v>
      </c>
      <c r="C5" s="2">
        <v>7.5</v>
      </c>
      <c r="D5" s="3">
        <f t="shared" si="0"/>
        <v>5.3999999999999986</v>
      </c>
      <c r="E5" s="3">
        <f t="shared" si="0"/>
        <v>2.7200000000000006</v>
      </c>
      <c r="F5" s="6">
        <f t="shared" ref="F5:F7" si="1">D5*E5</f>
        <v>14.687999999999999</v>
      </c>
      <c r="G5" s="7"/>
    </row>
    <row r="6" spans="1:7" x14ac:dyDescent="0.25">
      <c r="B6" s="2">
        <f>Munka1!B6*10</f>
        <v>42</v>
      </c>
      <c r="C6" s="2">
        <v>5.0999999999999996</v>
      </c>
      <c r="D6" s="3">
        <f t="shared" si="0"/>
        <v>-1.6000000000000014</v>
      </c>
      <c r="E6" s="3">
        <f t="shared" si="0"/>
        <v>0.32000000000000028</v>
      </c>
      <c r="F6" s="6">
        <f t="shared" si="1"/>
        <v>-0.5120000000000009</v>
      </c>
      <c r="G6" s="7"/>
    </row>
    <row r="7" spans="1:7" x14ac:dyDescent="0.25">
      <c r="B7" s="2">
        <f>Munka1!B7*10</f>
        <v>50</v>
      </c>
      <c r="C7" s="2">
        <v>3</v>
      </c>
      <c r="D7" s="3">
        <f t="shared" si="0"/>
        <v>6.3999999999999986</v>
      </c>
      <c r="E7" s="3">
        <f t="shared" si="0"/>
        <v>-1.7799999999999994</v>
      </c>
      <c r="F7" s="6">
        <f t="shared" si="1"/>
        <v>-11.391999999999994</v>
      </c>
      <c r="G7" s="7"/>
    </row>
    <row r="8" spans="1:7" x14ac:dyDescent="0.25">
      <c r="A8" s="1" t="s">
        <v>0</v>
      </c>
      <c r="B8" s="1">
        <f>AVERAGE(B3:B7)</f>
        <v>43.6</v>
      </c>
      <c r="C8" s="1">
        <f>AVERAGE(C3:C7)</f>
        <v>4.7799999999999994</v>
      </c>
      <c r="F8" s="7">
        <f>AVERAGE(F3:F7)</f>
        <v>3.1720000000000002</v>
      </c>
      <c r="G8" s="7">
        <f>COVAR(B3:B7,C3:C7)</f>
        <v>3.1720000000000002</v>
      </c>
    </row>
    <row r="9" spans="1:7" x14ac:dyDescent="0.25">
      <c r="A9" s="1" t="s">
        <v>6</v>
      </c>
      <c r="B9" s="1">
        <f>STDEVP(B3:B7)</f>
        <v>5.4626001134990654</v>
      </c>
      <c r="C9" s="1">
        <f>STDEVP(C3:C7)</f>
        <v>1.6289874155437791</v>
      </c>
      <c r="F9" s="1" t="s">
        <v>5</v>
      </c>
      <c r="G9" s="1" t="s">
        <v>5</v>
      </c>
    </row>
    <row r="10" spans="1:7" x14ac:dyDescent="0.25">
      <c r="G10" s="1" t="s">
        <v>8</v>
      </c>
    </row>
    <row r="12" spans="1:7" x14ac:dyDescent="0.25">
      <c r="F12" s="5">
        <f>F8/(B9*C9)</f>
        <v>0.35646429863619578</v>
      </c>
      <c r="G12" s="5">
        <f>CORREL(B3:B7,C3:C7)</f>
        <v>0.35646429863619594</v>
      </c>
    </row>
    <row r="13" spans="1:7" x14ac:dyDescent="0.25">
      <c r="F13" s="1" t="s">
        <v>7</v>
      </c>
      <c r="G13" s="1" t="s">
        <v>7</v>
      </c>
    </row>
    <row r="14" spans="1:7" x14ac:dyDescent="0.25">
      <c r="G14" s="1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2016-11-30T09:24:46Z</dcterms:created>
  <dcterms:modified xsi:type="dcterms:W3CDTF">2016-11-30T11:32:25Z</dcterms:modified>
</cp:coreProperties>
</file>