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11   2016-12-02\"/>
    </mc:Choice>
  </mc:AlternateContent>
  <bookViews>
    <workbookView xWindow="240" yWindow="48" windowWidth="15156" windowHeight="7716" activeTab="3"/>
  </bookViews>
  <sheets>
    <sheet name="Title" sheetId="13" r:id="rId1"/>
    <sheet name="0" sheetId="19" r:id="rId2"/>
    <sheet name="1" sheetId="21" r:id="rId3"/>
    <sheet name="2" sheetId="22" r:id="rId4"/>
    <sheet name="End" sheetId="12" r:id="rId5"/>
    <sheet name="s1" sheetId="7" r:id="rId6"/>
    <sheet name="s2" sheetId="23" r:id="rId7"/>
  </sheets>
  <calcPr calcId="171027"/>
</workbook>
</file>

<file path=xl/calcChain.xml><?xml version="1.0" encoding="utf-8"?>
<calcChain xmlns="http://schemas.openxmlformats.org/spreadsheetml/2006/main">
  <c r="B3" i="23" l="1"/>
  <c r="B4" i="23"/>
  <c r="B5" i="23"/>
  <c r="B6" i="23"/>
  <c r="B7" i="23"/>
  <c r="B8" i="23"/>
  <c r="B9" i="23"/>
  <c r="B10" i="23"/>
  <c r="B11" i="23"/>
  <c r="B2" i="23"/>
  <c r="I2" i="22"/>
  <c r="H2" i="22"/>
  <c r="J2" i="7"/>
  <c r="G16" i="7"/>
  <c r="B10" i="7"/>
  <c r="B9" i="7"/>
  <c r="B8" i="7"/>
  <c r="B7" i="7"/>
  <c r="B6" i="7"/>
  <c r="B5" i="7"/>
  <c r="B4" i="7"/>
  <c r="B3" i="7"/>
  <c r="B2" i="7"/>
  <c r="B1" i="7"/>
  <c r="L10" i="7"/>
  <c r="L5" i="7"/>
  <c r="L7" i="7"/>
  <c r="L8" i="7"/>
  <c r="L6" i="7"/>
  <c r="L9" i="7"/>
  <c r="O3" i="7"/>
  <c r="O2" i="7"/>
  <c r="O4" i="7"/>
  <c r="O1" i="7"/>
  <c r="D10" i="7" l="1"/>
  <c r="D6" i="7"/>
  <c r="D1" i="7"/>
  <c r="D4" i="7"/>
  <c r="D3" i="7"/>
  <c r="D8" i="7"/>
  <c r="D5" i="7"/>
  <c r="D7" i="7"/>
  <c r="D9" i="7"/>
  <c r="D2" i="7"/>
  <c r="E5" i="7" l="1"/>
  <c r="C6" i="23" s="1"/>
  <c r="M6" i="23" s="1"/>
  <c r="E9" i="7"/>
  <c r="C10" i="23" s="1"/>
  <c r="E8" i="7"/>
  <c r="E1" i="7"/>
  <c r="E2" i="7"/>
  <c r="E3" i="7"/>
  <c r="E6" i="7"/>
  <c r="C7" i="23" s="1"/>
  <c r="E4" i="7"/>
  <c r="E7" i="7"/>
  <c r="E10" i="7"/>
  <c r="K6" i="23" l="1"/>
  <c r="I6" i="23"/>
  <c r="L6" i="23"/>
  <c r="N6" i="23"/>
  <c r="J6" i="23"/>
  <c r="C5" i="23"/>
  <c r="L4" i="7"/>
  <c r="C2" i="23"/>
  <c r="L1" i="7"/>
  <c r="E13" i="7"/>
  <c r="M7" i="23"/>
  <c r="K7" i="23"/>
  <c r="N7" i="23"/>
  <c r="J7" i="23"/>
  <c r="L7" i="23"/>
  <c r="C9" i="23"/>
  <c r="C11" i="23"/>
  <c r="N11" i="23" s="1"/>
  <c r="L3" i="7"/>
  <c r="C4" i="23"/>
  <c r="C8" i="23"/>
  <c r="C3" i="23"/>
  <c r="L2" i="7"/>
  <c r="M10" i="23"/>
  <c r="N10" i="23"/>
  <c r="G4" i="23" l="1"/>
  <c r="M4" i="23"/>
  <c r="N4" i="23"/>
  <c r="I4" i="23"/>
  <c r="K4" i="23"/>
  <c r="H4" i="23"/>
  <c r="L4" i="23"/>
  <c r="J4" i="23"/>
  <c r="L13" i="7"/>
  <c r="F3" i="23"/>
  <c r="G3" i="23"/>
  <c r="J3" i="23"/>
  <c r="N3" i="23"/>
  <c r="M3" i="23"/>
  <c r="H3" i="23"/>
  <c r="L3" i="23"/>
  <c r="K3" i="23"/>
  <c r="I3" i="23"/>
  <c r="M9" i="23"/>
  <c r="L9" i="23"/>
  <c r="N9" i="23"/>
  <c r="J2" i="23"/>
  <c r="K2" i="23"/>
  <c r="G2" i="23"/>
  <c r="I2" i="23"/>
  <c r="E2" i="23"/>
  <c r="P2" i="23" s="1"/>
  <c r="M2" i="23"/>
  <c r="F2" i="23"/>
  <c r="L2" i="23"/>
  <c r="H2" i="23"/>
  <c r="N2" i="23"/>
  <c r="M8" i="23"/>
  <c r="L8" i="23"/>
  <c r="K8" i="23"/>
  <c r="N8" i="23"/>
  <c r="E16" i="7"/>
  <c r="E15" i="7"/>
  <c r="N5" i="23"/>
  <c r="K5" i="23"/>
  <c r="H5" i="23"/>
  <c r="J5" i="23"/>
  <c r="M5" i="23"/>
  <c r="L5" i="23"/>
  <c r="I5" i="23"/>
  <c r="T5" i="23" l="1"/>
  <c r="S5" i="23"/>
  <c r="X7" i="23"/>
  <c r="Q2" i="23"/>
  <c r="W5" i="23"/>
  <c r="Y5" i="23"/>
  <c r="V8" i="23"/>
  <c r="X9" i="23"/>
  <c r="R3" i="23"/>
  <c r="V7" i="23"/>
  <c r="P13" i="23"/>
  <c r="U6" i="23"/>
  <c r="U2" i="23"/>
  <c r="S3" i="23"/>
  <c r="T4" i="23"/>
  <c r="V5" i="23"/>
  <c r="U7" i="23"/>
  <c r="W8" i="23"/>
  <c r="W7" i="23"/>
  <c r="W2" i="23"/>
  <c r="W6" i="23"/>
  <c r="T2" i="23"/>
  <c r="T6" i="23"/>
  <c r="T3" i="23"/>
  <c r="X3" i="23"/>
  <c r="Q3" i="23"/>
  <c r="W4" i="23"/>
  <c r="Y4" i="23"/>
  <c r="S2" i="23"/>
  <c r="Y11" i="23"/>
  <c r="X8" i="23"/>
  <c r="Y10" i="23"/>
  <c r="R2" i="23"/>
  <c r="Y9" i="23"/>
  <c r="V3" i="23"/>
  <c r="Y3" i="23"/>
  <c r="O6" i="7"/>
  <c r="L16" i="7"/>
  <c r="L15" i="7"/>
  <c r="O5" i="7"/>
  <c r="O9" i="7"/>
  <c r="O10" i="7"/>
  <c r="O7" i="7"/>
  <c r="O8" i="7"/>
  <c r="S4" i="23"/>
  <c r="X4" i="23"/>
  <c r="U4" i="23"/>
  <c r="X5" i="23"/>
  <c r="U5" i="23"/>
  <c r="Y8" i="23"/>
  <c r="X10" i="23"/>
  <c r="Y2" i="23"/>
  <c r="Y6" i="23"/>
  <c r="X2" i="23"/>
  <c r="X6" i="23"/>
  <c r="V2" i="23"/>
  <c r="V6" i="23"/>
  <c r="W9" i="23"/>
  <c r="W3" i="23"/>
  <c r="U3" i="23"/>
  <c r="Y7" i="23"/>
  <c r="V4" i="23"/>
  <c r="R4" i="23"/>
  <c r="Q13" i="23" l="1"/>
  <c r="Q14" i="23" s="1"/>
  <c r="S13" i="23"/>
  <c r="X13" i="23"/>
  <c r="W13" i="23"/>
  <c r="R13" i="23"/>
  <c r="U13" i="23"/>
  <c r="V13" i="23"/>
  <c r="Y13" i="23"/>
  <c r="O13" i="7"/>
  <c r="O14" i="7" s="1"/>
  <c r="Q14" i="7" s="1"/>
  <c r="T13" i="23"/>
  <c r="U14" i="23" s="1"/>
  <c r="P14" i="23"/>
  <c r="S14" i="23" l="1"/>
  <c r="R14" i="23"/>
  <c r="Y14" i="23"/>
  <c r="X15" i="23" s="1"/>
  <c r="V14" i="23"/>
  <c r="X14" i="23"/>
  <c r="W14" i="23"/>
  <c r="T14" i="23"/>
  <c r="R15" i="23" l="1"/>
  <c r="T15" i="23"/>
  <c r="P15" i="23"/>
  <c r="U15" i="23"/>
  <c r="O15" i="23"/>
  <c r="V15" i="23"/>
  <c r="S15" i="23"/>
  <c r="W15" i="23"/>
  <c r="Q15" i="23"/>
</calcChain>
</file>

<file path=xl/sharedStrings.xml><?xml version="1.0" encoding="utf-8"?>
<sst xmlns="http://schemas.openxmlformats.org/spreadsheetml/2006/main" count="25" uniqueCount="22">
  <si>
    <t>End</t>
  </si>
  <si>
    <t>max</t>
  </si>
  <si>
    <t>position of max</t>
  </si>
  <si>
    <t>Vetier András</t>
  </si>
  <si>
    <t>20102 06 01</t>
  </si>
  <si>
    <t>M</t>
  </si>
  <si>
    <t>max of first M</t>
  </si>
  <si>
    <t>position of max of first M</t>
  </si>
  <si>
    <t>Az első M hölgy</t>
  </si>
  <si>
    <t>Háremhölgyek:  M-stratégia</t>
  </si>
  <si>
    <t>A tíz hölgy szépség-rangsora</t>
  </si>
  <si>
    <t>Aki feljebb, az  szebb</t>
  </si>
  <si>
    <t>A lehetséges 10! sorrend mindegyike ugyanolyan esélyű</t>
  </si>
  <si>
    <t>M-stratégia</t>
  </si>
  <si>
    <t>aki szebb a legszebb zöldnél, ha van ilyen.</t>
  </si>
  <si>
    <t>hol van a legszebb</t>
  </si>
  <si>
    <t>változik-e a legszebb</t>
  </si>
  <si>
    <t>nyer-e a stratégia</t>
  </si>
  <si>
    <t>stratégia (ahányat felmér)</t>
  </si>
  <si>
    <t>Ha nincs ilyen, akkor senkit sem választ.</t>
  </si>
  <si>
    <t>Akkor nyer, ha a piros a felső sorban van.</t>
  </si>
  <si>
    <t>Az első olyat választja a zöldek után,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</si>
</sst>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4" tint="-0.249977111117893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 horizontal="left"/>
    </xf>
    <xf numFmtId="2" fontId="0" fillId="3" borderId="0" xfId="0" applyNumberFormat="1" applyFill="1" applyAlignment="1">
      <alignment horizontal="center"/>
    </xf>
    <xf numFmtId="0" fontId="2" fillId="2" borderId="1" xfId="0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/>
    <xf numFmtId="0" fontId="5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left" readingOrder="1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8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Szépség rangsor</c:v>
          </c:tx>
          <c:spPr>
            <a:ln w="28575">
              <a:noFill/>
            </a:ln>
          </c:spPr>
          <c:marker>
            <c:symbol val="circle"/>
            <c:size val="10"/>
          </c:marker>
          <c:yVal>
            <c:numRef>
              <c:f>'s1'!$E$1:$E$10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3F-4631-8ECE-44B64DD9F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858304"/>
        <c:axId val="1"/>
      </c:scatterChart>
      <c:valAx>
        <c:axId val="27085830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8583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First M</c:v>
          </c:tx>
          <c:spPr>
            <a:ln w="28575">
              <a:noFill/>
            </a:ln>
          </c:spPr>
          <c:marker>
            <c:symbol val="circle"/>
            <c:size val="10"/>
          </c:marker>
          <c:yVal>
            <c:numRef>
              <c:f>'s1'!$L$1:$L$10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30-4CBC-9665-7676EFD0D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103472"/>
        <c:axId val="1"/>
      </c:scatterChart>
      <c:valAx>
        <c:axId val="269103472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91034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All</c:v>
          </c:tx>
          <c:spPr>
            <a:ln w="28575">
              <a:noFill/>
            </a:ln>
          </c:spPr>
          <c:marker>
            <c:symbol val="circle"/>
            <c:size val="10"/>
          </c:marker>
          <c:yVal>
            <c:numRef>
              <c:f>'s1'!$E$1:$E$10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0E-4D13-B9B7-78C74AD5F2A6}"/>
            </c:ext>
          </c:extLst>
        </c:ser>
        <c:ser>
          <c:idx val="1"/>
          <c:order val="1"/>
          <c:tx>
            <c:v>First M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yVal>
            <c:numRef>
              <c:f>'s1'!$L$1:$L$10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0E-4D13-B9B7-78C74AD5F2A6}"/>
            </c:ext>
          </c:extLst>
        </c:ser>
        <c:ser>
          <c:idx val="2"/>
          <c:order val="2"/>
          <c:tx>
            <c:v>Choice</c:v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's1'!$O$13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's1'!$O$14</c:f>
              <c:numCache>
                <c:formatCode>General</c:formatCode>
                <c:ptCount val="1"/>
                <c:pt idx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0E-4D13-B9B7-78C74AD5F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571064"/>
        <c:axId val="1"/>
      </c:scatterChart>
      <c:valAx>
        <c:axId val="323571064"/>
        <c:scaling>
          <c:orientation val="minMax"/>
          <c:max val="10"/>
          <c:min val="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357106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All</c:v>
          </c:tx>
          <c:spPr>
            <a:ln w="28575">
              <a:noFill/>
            </a:ln>
          </c:spPr>
          <c:marker>
            <c:symbol val="circle"/>
            <c:size val="10"/>
          </c:marker>
          <c:yVal>
            <c:numRef>
              <c:f>'s1'!$E$1:$E$10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98-432B-A8FC-4F34B9AC118C}"/>
            </c:ext>
          </c:extLst>
        </c:ser>
        <c:ser>
          <c:idx val="1"/>
          <c:order val="1"/>
          <c:tx>
            <c:v>First M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yVal>
            <c:numRef>
              <c:f>'s1'!$L$1:$L$10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5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98-432B-A8FC-4F34B9AC1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569424"/>
        <c:axId val="1"/>
      </c:scatterChart>
      <c:valAx>
        <c:axId val="323569424"/>
        <c:scaling>
          <c:orientation val="minMax"/>
          <c:max val="10"/>
          <c:min val="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35694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312420</xdr:colOff>
      <xdr:row>18</xdr:row>
      <xdr:rowOff>76200</xdr:rowOff>
    </xdr:to>
    <xdr:graphicFrame macro="">
      <xdr:nvGraphicFramePr>
        <xdr:cNvPr id="119840" name="Chart 1">
          <a:extLst>
            <a:ext uri="{FF2B5EF4-FFF2-40B4-BE49-F238E27FC236}">
              <a16:creationId xmlns:a16="http://schemas.microsoft.com/office/drawing/2014/main" id="{BD9147DD-23D2-4A05-ACFD-A071414F4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312420</xdr:colOff>
      <xdr:row>18</xdr:row>
      <xdr:rowOff>76200</xdr:rowOff>
    </xdr:to>
    <xdr:graphicFrame macro="">
      <xdr:nvGraphicFramePr>
        <xdr:cNvPr id="155677" name="Chart 1">
          <a:extLst>
            <a:ext uri="{FF2B5EF4-FFF2-40B4-BE49-F238E27FC236}">
              <a16:creationId xmlns:a16="http://schemas.microsoft.com/office/drawing/2014/main" id="{8010D0BC-0CC1-4C26-BF0A-4A3CF2F72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579120</xdr:colOff>
      <xdr:row>22</xdr:row>
      <xdr:rowOff>175260</xdr:rowOff>
    </xdr:to>
    <xdr:graphicFrame macro="">
      <xdr:nvGraphicFramePr>
        <xdr:cNvPr id="159772" name="Chart 2">
          <a:extLst>
            <a:ext uri="{FF2B5EF4-FFF2-40B4-BE49-F238E27FC236}">
              <a16:creationId xmlns:a16="http://schemas.microsoft.com/office/drawing/2014/main" id="{AE1E113D-8E82-4400-9FF3-FD5E6AED2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13</xdr:col>
      <xdr:colOff>91440</xdr:colOff>
      <xdr:row>22</xdr:row>
      <xdr:rowOff>106680</xdr:rowOff>
    </xdr:to>
    <xdr:graphicFrame macro="">
      <xdr:nvGraphicFramePr>
        <xdr:cNvPr id="227334" name="Chart 2">
          <a:extLst>
            <a:ext uri="{FF2B5EF4-FFF2-40B4-BE49-F238E27FC236}">
              <a16:creationId xmlns:a16="http://schemas.microsoft.com/office/drawing/2014/main" id="{26BCA157-4AF6-4C67-9495-275E07341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5"/>
  <sheetViews>
    <sheetView zoomScaleNormal="100" workbookViewId="0"/>
  </sheetViews>
  <sheetFormatPr defaultRowHeight="14.4" x14ac:dyDescent="0.3"/>
  <cols>
    <col min="2" max="2" width="85" bestFit="1" customWidth="1"/>
  </cols>
  <sheetData>
    <row r="1" spans="2:2" ht="46.2" x14ac:dyDescent="0.85">
      <c r="B1" s="6" t="s">
        <v>9</v>
      </c>
    </row>
    <row r="4" spans="2:2" x14ac:dyDescent="0.3">
      <c r="B4" t="s">
        <v>3</v>
      </c>
    </row>
    <row r="5" spans="2:2" x14ac:dyDescent="0.3">
      <c r="B5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21"/>
  <sheetViews>
    <sheetView workbookViewId="0"/>
  </sheetViews>
  <sheetFormatPr defaultColWidth="9.109375" defaultRowHeight="14.4" x14ac:dyDescent="0.3"/>
  <sheetData>
    <row r="2" spans="2:4" s="7" customFormat="1" ht="21" x14ac:dyDescent="0.4">
      <c r="B2" s="7" t="s">
        <v>10</v>
      </c>
    </row>
    <row r="3" spans="2:4" s="8" customFormat="1" ht="23.4" x14ac:dyDescent="0.45">
      <c r="B3" s="14" t="s">
        <v>11</v>
      </c>
      <c r="C3" s="9"/>
      <c r="D3" s="10"/>
    </row>
    <row r="21" spans="2:2" ht="21" x14ac:dyDescent="0.4">
      <c r="B21" s="7" t="s">
        <v>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3"/>
  <sheetViews>
    <sheetView workbookViewId="0">
      <selection activeCell="K2" sqref="K2"/>
    </sheetView>
  </sheetViews>
  <sheetFormatPr defaultColWidth="9.109375" defaultRowHeight="14.4" x14ac:dyDescent="0.3"/>
  <sheetData>
    <row r="2" spans="2:11" s="7" customFormat="1" ht="21" x14ac:dyDescent="0.4">
      <c r="B2" s="7" t="s">
        <v>8</v>
      </c>
      <c r="J2" s="12" t="s">
        <v>5</v>
      </c>
      <c r="K2" s="13">
        <v>4</v>
      </c>
    </row>
    <row r="3" spans="2:11" s="8" customFormat="1" ht="23.4" x14ac:dyDescent="0.45">
      <c r="C3" s="9"/>
      <c r="D3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33"/>
  <sheetViews>
    <sheetView tabSelected="1" zoomScale="70" zoomScaleNormal="70" workbookViewId="0">
      <selection activeCell="K4" sqref="K4"/>
    </sheetView>
  </sheetViews>
  <sheetFormatPr defaultColWidth="9.109375" defaultRowHeight="14.4" x14ac:dyDescent="0.3"/>
  <cols>
    <col min="10" max="10" width="6.5546875" customWidth="1"/>
  </cols>
  <sheetData>
    <row r="2" spans="2:10" s="7" customFormat="1" ht="21" x14ac:dyDescent="0.4">
      <c r="B2" s="11" t="s">
        <v>13</v>
      </c>
      <c r="H2" s="15" t="str">
        <f>'1'!J2</f>
        <v>M</v>
      </c>
      <c r="I2" s="15">
        <f>'1'!K2</f>
        <v>4</v>
      </c>
    </row>
    <row r="3" spans="2:10" s="7" customFormat="1" ht="21.6" thickBot="1" x14ac:dyDescent="0.45">
      <c r="B3" s="11"/>
      <c r="G3" s="17"/>
      <c r="H3" s="17"/>
      <c r="J3" s="18"/>
    </row>
    <row r="4" spans="2:10" s="7" customFormat="1" ht="23.4" x14ac:dyDescent="0.4">
      <c r="B4" s="29" t="s">
        <v>21</v>
      </c>
      <c r="C4" s="30"/>
      <c r="D4" s="30"/>
      <c r="E4" s="30"/>
      <c r="F4" s="30"/>
      <c r="G4" s="30"/>
      <c r="H4" s="30"/>
      <c r="I4" s="31"/>
      <c r="J4" s="18"/>
    </row>
    <row r="5" spans="2:10" s="7" customFormat="1" ht="23.4" x14ac:dyDescent="0.4">
      <c r="B5" s="26" t="s">
        <v>14</v>
      </c>
      <c r="C5" s="27"/>
      <c r="D5" s="27"/>
      <c r="E5" s="27"/>
      <c r="F5" s="27"/>
      <c r="G5" s="27"/>
      <c r="H5" s="27"/>
      <c r="I5" s="28"/>
      <c r="J5" s="18"/>
    </row>
    <row r="6" spans="2:10" s="7" customFormat="1" ht="24" thickBot="1" x14ac:dyDescent="0.45">
      <c r="B6" s="32" t="s">
        <v>19</v>
      </c>
      <c r="C6" s="33"/>
      <c r="D6" s="33"/>
      <c r="E6" s="33"/>
      <c r="F6" s="33"/>
      <c r="G6" s="33"/>
      <c r="H6" s="33"/>
      <c r="I6" s="34"/>
      <c r="J6" s="18"/>
    </row>
    <row r="7" spans="2:10" s="7" customFormat="1" ht="24" thickBot="1" x14ac:dyDescent="0.45">
      <c r="B7" s="32" t="s">
        <v>20</v>
      </c>
      <c r="C7" s="33"/>
      <c r="D7" s="33"/>
      <c r="E7" s="33"/>
      <c r="F7" s="33"/>
      <c r="G7" s="33"/>
      <c r="H7" s="33"/>
      <c r="I7" s="34"/>
      <c r="J7" s="18"/>
    </row>
    <row r="8" spans="2:10" s="8" customFormat="1" ht="23.4" x14ac:dyDescent="0.45">
      <c r="B8"/>
      <c r="C8"/>
      <c r="D8"/>
      <c r="E8"/>
      <c r="F8"/>
      <c r="G8"/>
      <c r="H8"/>
      <c r="I8"/>
      <c r="J8" s="19"/>
    </row>
    <row r="9" spans="2:10" x14ac:dyDescent="0.3">
      <c r="J9" s="16"/>
    </row>
    <row r="10" spans="2:10" x14ac:dyDescent="0.3">
      <c r="J10" s="16"/>
    </row>
    <row r="21" spans="1:10" x14ac:dyDescent="0.3">
      <c r="J21" s="21">
        <v>0</v>
      </c>
    </row>
    <row r="24" spans="1:10" x14ac:dyDescent="0.3">
      <c r="B24" s="16"/>
      <c r="C24" s="16"/>
      <c r="D24" s="16"/>
      <c r="E24" s="16"/>
      <c r="F24" s="16"/>
      <c r="G24" s="16"/>
      <c r="H24" s="16"/>
      <c r="I24" s="16"/>
    </row>
    <row r="25" spans="1:10" x14ac:dyDescent="0.3">
      <c r="A25" s="16"/>
      <c r="J25" s="16"/>
    </row>
    <row r="26" spans="1:10" ht="15" customHeight="1" x14ac:dyDescent="0.3">
      <c r="A26" s="16"/>
      <c r="J26" s="16"/>
    </row>
    <row r="27" spans="1:10" ht="15" customHeight="1" x14ac:dyDescent="0.3">
      <c r="A27" s="16"/>
      <c r="J27" s="16"/>
    </row>
    <row r="28" spans="1:10" ht="15" customHeight="1" x14ac:dyDescent="0.3">
      <c r="A28" s="16"/>
      <c r="J28" s="16"/>
    </row>
    <row r="29" spans="1:10" ht="15" customHeight="1" x14ac:dyDescent="0.3">
      <c r="A29" s="16"/>
      <c r="J29" s="16"/>
    </row>
    <row r="30" spans="1:10" ht="15" customHeight="1" x14ac:dyDescent="0.3">
      <c r="A30" s="16"/>
      <c r="J30" s="16"/>
    </row>
    <row r="31" spans="1:10" ht="15" customHeigh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x14ac:dyDescent="0.3">
      <c r="A33" s="16"/>
      <c r="J33" s="16"/>
    </row>
  </sheetData>
  <mergeCells count="3">
    <mergeCell ref="B7:I7"/>
    <mergeCell ref="B4:I4"/>
    <mergeCell ref="B6:I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F9"/>
  <sheetViews>
    <sheetView workbookViewId="0"/>
  </sheetViews>
  <sheetFormatPr defaultRowHeight="14.4" x14ac:dyDescent="0.3"/>
  <cols>
    <col min="6" max="6" width="25.5546875" bestFit="1" customWidth="1"/>
  </cols>
  <sheetData>
    <row r="9" spans="6:6" ht="91.8" x14ac:dyDescent="1.65">
      <c r="F9" s="1" t="s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85" zoomScaleNormal="85" workbookViewId="0">
      <selection activeCell="O14" sqref="O14"/>
    </sheetView>
  </sheetViews>
  <sheetFormatPr defaultColWidth="9.109375" defaultRowHeight="14.4" x14ac:dyDescent="0.3"/>
  <cols>
    <col min="1" max="1" width="9.109375" style="2" customWidth="1"/>
    <col min="2" max="2" width="4.5546875" style="2" bestFit="1" customWidth="1"/>
    <col min="3" max="3" width="1.6640625" style="2" customWidth="1"/>
    <col min="4" max="4" width="4.6640625" style="2" bestFit="1" customWidth="1"/>
    <col min="5" max="5" width="3.109375" style="2" bestFit="1" customWidth="1"/>
    <col min="6" max="6" width="3.109375" style="2" customWidth="1"/>
    <col min="7" max="7" width="15.5546875" style="2" bestFit="1" customWidth="1"/>
    <col min="8" max="9" width="8.88671875" customWidth="1"/>
    <col min="10" max="10" width="9.109375" style="2"/>
    <col min="11" max="11" width="2.33203125" style="2" customWidth="1"/>
    <col min="12" max="12" width="9.109375" style="2"/>
    <col min="13" max="13" width="24.6640625" style="2" bestFit="1" customWidth="1"/>
    <col min="14" max="16384" width="9.109375" style="2"/>
  </cols>
  <sheetData>
    <row r="1" spans="1:17" x14ac:dyDescent="0.3">
      <c r="A1" s="2">
        <v>1</v>
      </c>
      <c r="B1" s="5">
        <f ca="1">RAND()</f>
        <v>0.46443741156957985</v>
      </c>
      <c r="D1" s="4">
        <f ca="1">LARGE($B$1:$B$10,$A1)</f>
        <v>0.92421891424153957</v>
      </c>
      <c r="E1" s="3">
        <f t="shared" ref="E1:E10" ca="1" si="0">MATCH($B1,$D$1:$D$10,0)</f>
        <v>6</v>
      </c>
      <c r="H1" s="2"/>
      <c r="I1" s="2"/>
      <c r="J1" s="2" t="s">
        <v>5</v>
      </c>
      <c r="L1" s="2">
        <f t="shared" ref="L1:L10" ca="1" si="1">IF(A1&lt;=$J$2,E1,-100)</f>
        <v>6</v>
      </c>
      <c r="O1" s="2">
        <f>IF(A1&gt;$J$2,IF(E1&gt;$L$13,A1,100),100)</f>
        <v>100</v>
      </c>
    </row>
    <row r="2" spans="1:17" x14ac:dyDescent="0.3">
      <c r="A2" s="2">
        <v>2</v>
      </c>
      <c r="B2" s="5">
        <f t="shared" ref="B2:B10" ca="1" si="2">RAND()</f>
        <v>0.77917368467556536</v>
      </c>
      <c r="D2" s="4">
        <f t="shared" ref="D2:D10" ca="1" si="3">LARGE($B$1:$B$10,$A2)</f>
        <v>0.79411263423238487</v>
      </c>
      <c r="E2" s="3">
        <f t="shared" ca="1" si="0"/>
        <v>3</v>
      </c>
      <c r="H2" s="2"/>
      <c r="I2" s="2"/>
      <c r="J2" s="2">
        <f>'1'!K2</f>
        <v>4</v>
      </c>
      <c r="L2" s="2">
        <f t="shared" ca="1" si="1"/>
        <v>3</v>
      </c>
      <c r="O2" s="2">
        <f t="shared" ref="O2:O10" si="4">IF(A2&gt;$J$2,IF(E2&gt;$L$13,A2,100),100)</f>
        <v>100</v>
      </c>
    </row>
    <row r="3" spans="1:17" x14ac:dyDescent="0.3">
      <c r="A3" s="2">
        <v>3</v>
      </c>
      <c r="B3" s="5">
        <f t="shared" ca="1" si="2"/>
        <v>9.1193779512719342E-3</v>
      </c>
      <c r="D3" s="4">
        <f t="shared" ca="1" si="3"/>
        <v>0.77917368467556536</v>
      </c>
      <c r="E3" s="3">
        <f t="shared" ca="1" si="0"/>
        <v>10</v>
      </c>
      <c r="H3" s="2"/>
      <c r="I3" s="2"/>
      <c r="L3" s="2">
        <f t="shared" ca="1" si="1"/>
        <v>10</v>
      </c>
      <c r="O3" s="2">
        <f t="shared" si="4"/>
        <v>100</v>
      </c>
    </row>
    <row r="4" spans="1:17" x14ac:dyDescent="0.3">
      <c r="A4" s="2">
        <v>4</v>
      </c>
      <c r="B4" s="5">
        <f t="shared" ca="1" si="2"/>
        <v>0.56187760122107655</v>
      </c>
      <c r="D4" s="4">
        <f t="shared" ca="1" si="3"/>
        <v>0.56727829715202427</v>
      </c>
      <c r="E4" s="3">
        <f t="shared" ca="1" si="0"/>
        <v>5</v>
      </c>
      <c r="H4" s="2"/>
      <c r="I4" s="2"/>
      <c r="L4" s="2">
        <f t="shared" ca="1" si="1"/>
        <v>5</v>
      </c>
      <c r="O4" s="2">
        <f t="shared" si="4"/>
        <v>100</v>
      </c>
    </row>
    <row r="5" spans="1:17" x14ac:dyDescent="0.3">
      <c r="A5" s="2">
        <v>5</v>
      </c>
      <c r="B5" s="5">
        <f t="shared" ca="1" si="2"/>
        <v>0.38652108023003773</v>
      </c>
      <c r="D5" s="4">
        <f t="shared" ca="1" si="3"/>
        <v>0.56187760122107655</v>
      </c>
      <c r="E5" s="3">
        <f t="shared" ca="1" si="0"/>
        <v>7</v>
      </c>
      <c r="H5" s="2"/>
      <c r="I5" s="2"/>
      <c r="L5" s="2">
        <f t="shared" si="1"/>
        <v>-100</v>
      </c>
      <c r="O5" s="2">
        <f t="shared" ca="1" si="4"/>
        <v>100</v>
      </c>
    </row>
    <row r="6" spans="1:17" x14ac:dyDescent="0.3">
      <c r="A6" s="2">
        <v>6</v>
      </c>
      <c r="B6" s="5">
        <f t="shared" ca="1" si="2"/>
        <v>0.34731617820139227</v>
      </c>
      <c r="D6" s="4">
        <f t="shared" ca="1" si="3"/>
        <v>0.46443741156957985</v>
      </c>
      <c r="E6" s="3">
        <f t="shared" ca="1" si="0"/>
        <v>9</v>
      </c>
      <c r="H6" s="2"/>
      <c r="I6" s="2"/>
      <c r="L6" s="2">
        <f t="shared" si="1"/>
        <v>-100</v>
      </c>
      <c r="O6" s="2">
        <f t="shared" ca="1" si="4"/>
        <v>100</v>
      </c>
    </row>
    <row r="7" spans="1:17" x14ac:dyDescent="0.3">
      <c r="A7" s="2">
        <v>7</v>
      </c>
      <c r="B7" s="5">
        <f t="shared" ca="1" si="2"/>
        <v>0.36691880076062655</v>
      </c>
      <c r="D7" s="4">
        <f t="shared" ca="1" si="3"/>
        <v>0.38652108023003773</v>
      </c>
      <c r="E7" s="3">
        <f t="shared" ca="1" si="0"/>
        <v>8</v>
      </c>
      <c r="H7" s="2"/>
      <c r="I7" s="2"/>
      <c r="L7" s="2">
        <f t="shared" si="1"/>
        <v>-100</v>
      </c>
      <c r="O7" s="2">
        <f t="shared" ca="1" si="4"/>
        <v>100</v>
      </c>
    </row>
    <row r="8" spans="1:17" x14ac:dyDescent="0.3">
      <c r="A8" s="2">
        <v>8</v>
      </c>
      <c r="B8" s="5">
        <f t="shared" ca="1" si="2"/>
        <v>0.56727829715202427</v>
      </c>
      <c r="D8" s="4">
        <f t="shared" ca="1" si="3"/>
        <v>0.36691880076062655</v>
      </c>
      <c r="E8" s="3">
        <f t="shared" ca="1" si="0"/>
        <v>4</v>
      </c>
      <c r="H8" s="2"/>
      <c r="I8" s="2"/>
      <c r="L8" s="2">
        <f t="shared" si="1"/>
        <v>-100</v>
      </c>
      <c r="O8" s="2">
        <f t="shared" ca="1" si="4"/>
        <v>100</v>
      </c>
    </row>
    <row r="9" spans="1:17" x14ac:dyDescent="0.3">
      <c r="A9" s="2">
        <v>9</v>
      </c>
      <c r="B9" s="5">
        <f t="shared" ca="1" si="2"/>
        <v>0.92421891424153957</v>
      </c>
      <c r="D9" s="4">
        <f t="shared" ca="1" si="3"/>
        <v>0.34731617820139227</v>
      </c>
      <c r="E9" s="3">
        <f t="shared" ca="1" si="0"/>
        <v>1</v>
      </c>
      <c r="H9" s="2"/>
      <c r="I9" s="2"/>
      <c r="L9" s="2">
        <f t="shared" si="1"/>
        <v>-100</v>
      </c>
      <c r="O9" s="2">
        <f t="shared" ca="1" si="4"/>
        <v>100</v>
      </c>
    </row>
    <row r="10" spans="1:17" x14ac:dyDescent="0.3">
      <c r="A10" s="2">
        <v>10</v>
      </c>
      <c r="B10" s="5">
        <f t="shared" ca="1" si="2"/>
        <v>0.79411263423238487</v>
      </c>
      <c r="D10" s="4">
        <f t="shared" ca="1" si="3"/>
        <v>9.1193779512719342E-3</v>
      </c>
      <c r="E10" s="3">
        <f t="shared" ca="1" si="0"/>
        <v>2</v>
      </c>
      <c r="H10" s="2"/>
      <c r="I10" s="2"/>
      <c r="L10" s="2">
        <f t="shared" si="1"/>
        <v>-100</v>
      </c>
      <c r="O10" s="2">
        <f t="shared" ca="1" si="4"/>
        <v>100</v>
      </c>
    </row>
    <row r="11" spans="1:17" x14ac:dyDescent="0.3">
      <c r="H11" s="2"/>
      <c r="I11" s="2"/>
    </row>
    <row r="12" spans="1:17" x14ac:dyDescent="0.3">
      <c r="H12" s="2"/>
      <c r="I12" s="2"/>
    </row>
    <row r="13" spans="1:17" x14ac:dyDescent="0.3">
      <c r="E13" s="2">
        <f ca="1">MAX(E1:E10)</f>
        <v>10</v>
      </c>
      <c r="G13" s="2" t="s">
        <v>1</v>
      </c>
      <c r="H13" s="2"/>
      <c r="I13" s="2"/>
      <c r="L13" s="2">
        <f ca="1">MAX(L1:L10)</f>
        <v>10</v>
      </c>
      <c r="M13" s="2" t="s">
        <v>6</v>
      </c>
      <c r="O13" s="2">
        <f ca="1">MIN(O1:O10)</f>
        <v>100</v>
      </c>
    </row>
    <row r="14" spans="1:17" x14ac:dyDescent="0.3">
      <c r="H14" s="2"/>
      <c r="I14" s="2"/>
      <c r="O14" s="2">
        <f ca="1">IF(O13=100,200,INDEX(E1:E10,O13))</f>
        <v>200</v>
      </c>
      <c r="Q14" s="2" t="str">
        <f ca="1">IF(O14=10,"A LEGSZEBBET VÁLASZTOTTUK","NEM A LEGSZEBBET VÁLASZTOTTUK")</f>
        <v>NEM A LEGSZEBBET VÁLASZTOTTUK</v>
      </c>
    </row>
    <row r="15" spans="1:17" x14ac:dyDescent="0.3">
      <c r="E15" s="2">
        <f ca="1">MATCH(E13,E1:E10,0)</f>
        <v>3</v>
      </c>
      <c r="G15" s="2" t="s">
        <v>2</v>
      </c>
      <c r="H15" s="2"/>
      <c r="I15" s="2"/>
      <c r="L15" s="2">
        <f ca="1">MATCH(L13,L1:L10,0)</f>
        <v>3</v>
      </c>
      <c r="M15" s="2" t="s">
        <v>7</v>
      </c>
    </row>
    <row r="16" spans="1:17" x14ac:dyDescent="0.3">
      <c r="E16" s="2">
        <f ca="1">E13</f>
        <v>10</v>
      </c>
      <c r="G16" s="2" t="str">
        <f>G13</f>
        <v>max</v>
      </c>
      <c r="H16" s="2"/>
      <c r="I16" s="2"/>
      <c r="L16" s="2">
        <f ca="1">L13</f>
        <v>10</v>
      </c>
      <c r="M16" s="2" t="s">
        <v>6</v>
      </c>
    </row>
    <row r="19" spans="8:9" x14ac:dyDescent="0.3">
      <c r="H19" s="2"/>
      <c r="I19" s="2"/>
    </row>
    <row r="20" spans="8:9" x14ac:dyDescent="0.3">
      <c r="H20" s="2"/>
      <c r="I20" s="2"/>
    </row>
    <row r="21" spans="8:9" x14ac:dyDescent="0.3">
      <c r="H21" s="2"/>
      <c r="I21" s="2"/>
    </row>
    <row r="22" spans="8:9" x14ac:dyDescent="0.3">
      <c r="H22" s="2"/>
      <c r="I22" s="2"/>
    </row>
    <row r="25" spans="8:9" x14ac:dyDescent="0.3">
      <c r="H25" s="2"/>
      <c r="I25" s="2"/>
    </row>
    <row r="27" spans="8:9" x14ac:dyDescent="0.3">
      <c r="H27" s="2"/>
      <c r="I27" s="2"/>
    </row>
    <row r="28" spans="8:9" x14ac:dyDescent="0.3">
      <c r="H28" s="2"/>
      <c r="I2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6"/>
  <sheetViews>
    <sheetView workbookViewId="0">
      <selection activeCell="C2" sqref="C2"/>
    </sheetView>
  </sheetViews>
  <sheetFormatPr defaultColWidth="9.109375" defaultRowHeight="14.4" x14ac:dyDescent="0.3"/>
  <cols>
    <col min="1" max="1" width="9" style="2" customWidth="1"/>
    <col min="2" max="2" width="9.109375" style="21"/>
    <col min="3" max="4" width="9.109375" style="2"/>
    <col min="5" max="14" width="4.88671875" style="2" customWidth="1"/>
    <col min="15" max="15" width="6.33203125" style="2" customWidth="1"/>
    <col min="16" max="25" width="5.6640625" style="2" customWidth="1"/>
    <col min="26" max="26" width="30.44140625" style="2" bestFit="1" customWidth="1"/>
    <col min="27" max="16384" width="9.109375" style="2"/>
  </cols>
  <sheetData>
    <row r="1" spans="2:27" s="21" customFormat="1" ht="18.75" customHeight="1" x14ac:dyDescent="0.2">
      <c r="E1" s="21">
        <v>1</v>
      </c>
      <c r="F1" s="21">
        <v>2</v>
      </c>
      <c r="G1" s="21">
        <v>3</v>
      </c>
      <c r="H1" s="21">
        <v>4</v>
      </c>
      <c r="I1" s="21">
        <v>5</v>
      </c>
      <c r="J1" s="21">
        <v>6</v>
      </c>
      <c r="K1" s="21">
        <v>7</v>
      </c>
      <c r="L1" s="21">
        <v>8</v>
      </c>
      <c r="M1" s="21">
        <v>9</v>
      </c>
      <c r="N1" s="21">
        <v>10</v>
      </c>
      <c r="P1" s="21">
        <v>1</v>
      </c>
      <c r="Q1" s="21">
        <v>2</v>
      </c>
      <c r="R1" s="21">
        <v>3</v>
      </c>
      <c r="S1" s="21">
        <v>4</v>
      </c>
      <c r="T1" s="21">
        <v>5</v>
      </c>
      <c r="U1" s="21">
        <v>6</v>
      </c>
      <c r="V1" s="21">
        <v>7</v>
      </c>
      <c r="W1" s="21">
        <v>8</v>
      </c>
      <c r="X1" s="21">
        <v>9</v>
      </c>
      <c r="Y1" s="21">
        <v>10</v>
      </c>
    </row>
    <row r="2" spans="2:27" x14ac:dyDescent="0.3">
      <c r="B2" s="21">
        <f>'s1'!A1</f>
        <v>1</v>
      </c>
      <c r="C2" s="3">
        <f ca="1">'s1'!E1</f>
        <v>6</v>
      </c>
      <c r="E2" s="3">
        <f ca="1">$C2</f>
        <v>6</v>
      </c>
      <c r="F2" s="3">
        <f ca="1">$C2</f>
        <v>6</v>
      </c>
      <c r="G2" s="3">
        <f t="shared" ref="G2:N3" ca="1" si="0">$C2</f>
        <v>6</v>
      </c>
      <c r="H2" s="3">
        <f t="shared" ca="1" si="0"/>
        <v>6</v>
      </c>
      <c r="I2" s="3">
        <f t="shared" ca="1" si="0"/>
        <v>6</v>
      </c>
      <c r="J2" s="3">
        <f t="shared" ca="1" si="0"/>
        <v>6</v>
      </c>
      <c r="K2" s="3">
        <f t="shared" ca="1" si="0"/>
        <v>6</v>
      </c>
      <c r="L2" s="3">
        <f t="shared" ca="1" si="0"/>
        <v>6</v>
      </c>
      <c r="M2" s="3">
        <f t="shared" ca="1" si="0"/>
        <v>6</v>
      </c>
      <c r="N2" s="3">
        <f t="shared" ca="1" si="0"/>
        <v>6</v>
      </c>
      <c r="P2" s="20">
        <f ca="1">_xlfn.RANK.EQ(E2,E$2:E$2)</f>
        <v>1</v>
      </c>
      <c r="Q2" s="20">
        <f ca="1">_xlfn.RANK.EQ(F2,F$2:F$3)</f>
        <v>1</v>
      </c>
      <c r="R2" s="20">
        <f ca="1">_xlfn.RANK.EQ(G2,G$2:G$4)</f>
        <v>2</v>
      </c>
      <c r="S2" s="20">
        <f ca="1">_xlfn.RANK.EQ(H2,H$2:H$5)</f>
        <v>2</v>
      </c>
      <c r="T2" s="20">
        <f ca="1">_xlfn.RANK.EQ(I2,I$2:I$6)</f>
        <v>3</v>
      </c>
      <c r="U2" s="20">
        <f t="shared" ref="U2:U7" ca="1" si="1">_xlfn.RANK.EQ(J2,J$2:J$7)</f>
        <v>4</v>
      </c>
      <c r="V2" s="20">
        <f t="shared" ref="V2:V8" ca="1" si="2">_xlfn.RANK.EQ(K2,K$2:K$8)</f>
        <v>5</v>
      </c>
      <c r="W2" s="20">
        <f t="shared" ref="W2:W9" ca="1" si="3">_xlfn.RANK.EQ(L2,L$2:L$9)</f>
        <v>5</v>
      </c>
      <c r="X2" s="20">
        <f t="shared" ref="X2:X10" ca="1" si="4">_xlfn.RANK.EQ(M2,M$2:M$10)</f>
        <v>5</v>
      </c>
      <c r="Y2" s="20">
        <f t="shared" ref="Y2:Y11" ca="1" si="5">_xlfn.RANK.EQ(N2,N$2:N$11)</f>
        <v>5</v>
      </c>
    </row>
    <row r="3" spans="2:27" x14ac:dyDescent="0.3">
      <c r="B3" s="21">
        <f>'s1'!A2</f>
        <v>2</v>
      </c>
      <c r="C3" s="3">
        <f ca="1">'s1'!E2</f>
        <v>3</v>
      </c>
      <c r="F3" s="3">
        <f ca="1">$C3</f>
        <v>3</v>
      </c>
      <c r="G3" s="3">
        <f t="shared" ca="1" si="0"/>
        <v>3</v>
      </c>
      <c r="H3" s="3">
        <f t="shared" ca="1" si="0"/>
        <v>3</v>
      </c>
      <c r="I3" s="3">
        <f t="shared" ca="1" si="0"/>
        <v>3</v>
      </c>
      <c r="J3" s="3">
        <f t="shared" ca="1" si="0"/>
        <v>3</v>
      </c>
      <c r="K3" s="3">
        <f t="shared" ca="1" si="0"/>
        <v>3</v>
      </c>
      <c r="L3" s="3">
        <f t="shared" ca="1" si="0"/>
        <v>3</v>
      </c>
      <c r="M3" s="3">
        <f t="shared" ca="1" si="0"/>
        <v>3</v>
      </c>
      <c r="N3" s="3">
        <f t="shared" ca="1" si="0"/>
        <v>3</v>
      </c>
      <c r="Q3" s="20">
        <f ca="1">_xlfn.RANK.EQ(F3,F$2:F$3)</f>
        <v>2</v>
      </c>
      <c r="R3" s="20">
        <f ca="1">_xlfn.RANK.EQ(G3,G$2:G$4)</f>
        <v>3</v>
      </c>
      <c r="S3" s="20">
        <f ca="1">_xlfn.RANK.EQ(H3,H$2:H$5)</f>
        <v>4</v>
      </c>
      <c r="T3" s="20">
        <f ca="1">_xlfn.RANK.EQ(I3,I$2:I$6)</f>
        <v>5</v>
      </c>
      <c r="U3" s="20">
        <f t="shared" ca="1" si="1"/>
        <v>6</v>
      </c>
      <c r="V3" s="20">
        <f t="shared" ca="1" si="2"/>
        <v>7</v>
      </c>
      <c r="W3" s="20">
        <f t="shared" ca="1" si="3"/>
        <v>8</v>
      </c>
      <c r="X3" s="20">
        <f t="shared" ca="1" si="4"/>
        <v>8</v>
      </c>
      <c r="Y3" s="20">
        <f t="shared" ca="1" si="5"/>
        <v>8</v>
      </c>
    </row>
    <row r="4" spans="2:27" x14ac:dyDescent="0.3">
      <c r="B4" s="21">
        <f>'s1'!A3</f>
        <v>3</v>
      </c>
      <c r="C4" s="3">
        <f ca="1">'s1'!E3</f>
        <v>10</v>
      </c>
      <c r="G4" s="3">
        <f t="shared" ref="G4:N4" ca="1" si="6">$C4</f>
        <v>10</v>
      </c>
      <c r="H4" s="3">
        <f t="shared" ca="1" si="6"/>
        <v>10</v>
      </c>
      <c r="I4" s="3">
        <f t="shared" ca="1" si="6"/>
        <v>10</v>
      </c>
      <c r="J4" s="3">
        <f t="shared" ca="1" si="6"/>
        <v>10</v>
      </c>
      <c r="K4" s="3">
        <f t="shared" ca="1" si="6"/>
        <v>10</v>
      </c>
      <c r="L4" s="3">
        <f t="shared" ca="1" si="6"/>
        <v>10</v>
      </c>
      <c r="M4" s="3">
        <f t="shared" ca="1" si="6"/>
        <v>10</v>
      </c>
      <c r="N4" s="3">
        <f t="shared" ca="1" si="6"/>
        <v>10</v>
      </c>
      <c r="R4" s="20">
        <f ca="1">_xlfn.RANK.EQ(G4,G$2:G$4)</f>
        <v>1</v>
      </c>
      <c r="S4" s="20">
        <f ca="1">_xlfn.RANK.EQ(H4,H$2:H$5)</f>
        <v>1</v>
      </c>
      <c r="T4" s="20">
        <f ca="1">_xlfn.RANK.EQ(I4,I$2:I$6)</f>
        <v>1</v>
      </c>
      <c r="U4" s="20">
        <f t="shared" ca="1" si="1"/>
        <v>1</v>
      </c>
      <c r="V4" s="20">
        <f t="shared" ca="1" si="2"/>
        <v>1</v>
      </c>
      <c r="W4" s="20">
        <f t="shared" ca="1" si="3"/>
        <v>1</v>
      </c>
      <c r="X4" s="20">
        <f t="shared" ca="1" si="4"/>
        <v>1</v>
      </c>
      <c r="Y4" s="20">
        <f t="shared" ca="1" si="5"/>
        <v>1</v>
      </c>
    </row>
    <row r="5" spans="2:27" x14ac:dyDescent="0.3">
      <c r="B5" s="21">
        <f>'s1'!A4</f>
        <v>4</v>
      </c>
      <c r="C5" s="3">
        <f ca="1">'s1'!E4</f>
        <v>5</v>
      </c>
      <c r="H5" s="3">
        <f t="shared" ref="H5:N5" ca="1" si="7">$C5</f>
        <v>5</v>
      </c>
      <c r="I5" s="3">
        <f t="shared" ca="1" si="7"/>
        <v>5</v>
      </c>
      <c r="J5" s="3">
        <f t="shared" ca="1" si="7"/>
        <v>5</v>
      </c>
      <c r="K5" s="3">
        <f t="shared" ca="1" si="7"/>
        <v>5</v>
      </c>
      <c r="L5" s="3">
        <f t="shared" ca="1" si="7"/>
        <v>5</v>
      </c>
      <c r="M5" s="3">
        <f t="shared" ca="1" si="7"/>
        <v>5</v>
      </c>
      <c r="N5" s="3">
        <f t="shared" ca="1" si="7"/>
        <v>5</v>
      </c>
      <c r="S5" s="20">
        <f ca="1">_xlfn.RANK.EQ(H5,H$2:H$5)</f>
        <v>3</v>
      </c>
      <c r="T5" s="20">
        <f ca="1">_xlfn.RANK.EQ(I5,I$2:I$6)</f>
        <v>4</v>
      </c>
      <c r="U5" s="20">
        <f t="shared" ca="1" si="1"/>
        <v>5</v>
      </c>
      <c r="V5" s="20">
        <f t="shared" ca="1" si="2"/>
        <v>6</v>
      </c>
      <c r="W5" s="20">
        <f t="shared" ca="1" si="3"/>
        <v>6</v>
      </c>
      <c r="X5" s="20">
        <f t="shared" ca="1" si="4"/>
        <v>6</v>
      </c>
      <c r="Y5" s="20">
        <f t="shared" ca="1" si="5"/>
        <v>6</v>
      </c>
    </row>
    <row r="6" spans="2:27" x14ac:dyDescent="0.3">
      <c r="B6" s="21">
        <f>'s1'!A5</f>
        <v>5</v>
      </c>
      <c r="C6" s="3">
        <f ca="1">'s1'!E5</f>
        <v>7</v>
      </c>
      <c r="I6" s="3">
        <f t="shared" ref="I6:N6" ca="1" si="8">$C6</f>
        <v>7</v>
      </c>
      <c r="J6" s="3">
        <f t="shared" ca="1" si="8"/>
        <v>7</v>
      </c>
      <c r="K6" s="3">
        <f t="shared" ca="1" si="8"/>
        <v>7</v>
      </c>
      <c r="L6" s="3">
        <f t="shared" ca="1" si="8"/>
        <v>7</v>
      </c>
      <c r="M6" s="3">
        <f t="shared" ca="1" si="8"/>
        <v>7</v>
      </c>
      <c r="N6" s="3">
        <f t="shared" ca="1" si="8"/>
        <v>7</v>
      </c>
      <c r="T6" s="20">
        <f ca="1">_xlfn.RANK.EQ(I6,I$2:I$6)</f>
        <v>2</v>
      </c>
      <c r="U6" s="20">
        <f t="shared" ca="1" si="1"/>
        <v>3</v>
      </c>
      <c r="V6" s="20">
        <f t="shared" ca="1" si="2"/>
        <v>4</v>
      </c>
      <c r="W6" s="20">
        <f t="shared" ca="1" si="3"/>
        <v>4</v>
      </c>
      <c r="X6" s="20">
        <f t="shared" ca="1" si="4"/>
        <v>4</v>
      </c>
      <c r="Y6" s="20">
        <f t="shared" ca="1" si="5"/>
        <v>4</v>
      </c>
    </row>
    <row r="7" spans="2:27" x14ac:dyDescent="0.3">
      <c r="B7" s="21">
        <f>'s1'!A6</f>
        <v>6</v>
      </c>
      <c r="C7" s="3">
        <f ca="1">'s1'!E6</f>
        <v>9</v>
      </c>
      <c r="J7" s="3">
        <f ca="1">$C7</f>
        <v>9</v>
      </c>
      <c r="K7" s="3">
        <f ca="1">$C7</f>
        <v>9</v>
      </c>
      <c r="L7" s="3">
        <f ca="1">$C7</f>
        <v>9</v>
      </c>
      <c r="M7" s="3">
        <f ca="1">$C7</f>
        <v>9</v>
      </c>
      <c r="N7" s="3">
        <f ca="1">$C7</f>
        <v>9</v>
      </c>
      <c r="U7" s="20">
        <f t="shared" ca="1" si="1"/>
        <v>2</v>
      </c>
      <c r="V7" s="20">
        <f t="shared" ca="1" si="2"/>
        <v>2</v>
      </c>
      <c r="W7" s="20">
        <f t="shared" ca="1" si="3"/>
        <v>2</v>
      </c>
      <c r="X7" s="20">
        <f t="shared" ca="1" si="4"/>
        <v>2</v>
      </c>
      <c r="Y7" s="20">
        <f t="shared" ca="1" si="5"/>
        <v>2</v>
      </c>
    </row>
    <row r="8" spans="2:27" x14ac:dyDescent="0.3">
      <c r="B8" s="21">
        <f>'s1'!A7</f>
        <v>7</v>
      </c>
      <c r="C8" s="3">
        <f ca="1">'s1'!E7</f>
        <v>8</v>
      </c>
      <c r="K8" s="3">
        <f ca="1">$C8</f>
        <v>8</v>
      </c>
      <c r="L8" s="3">
        <f ca="1">$C8</f>
        <v>8</v>
      </c>
      <c r="M8" s="3">
        <f ca="1">$C8</f>
        <v>8</v>
      </c>
      <c r="N8" s="3">
        <f ca="1">$C8</f>
        <v>8</v>
      </c>
      <c r="V8" s="20">
        <f t="shared" ca="1" si="2"/>
        <v>3</v>
      </c>
      <c r="W8" s="20">
        <f t="shared" ca="1" si="3"/>
        <v>3</v>
      </c>
      <c r="X8" s="20">
        <f t="shared" ca="1" si="4"/>
        <v>3</v>
      </c>
      <c r="Y8" s="20">
        <f t="shared" ca="1" si="5"/>
        <v>3</v>
      </c>
    </row>
    <row r="9" spans="2:27" x14ac:dyDescent="0.3">
      <c r="B9" s="21">
        <f>'s1'!A8</f>
        <v>8</v>
      </c>
      <c r="C9" s="3">
        <f ca="1">'s1'!E8</f>
        <v>4</v>
      </c>
      <c r="L9" s="3">
        <f ca="1">$C9</f>
        <v>4</v>
      </c>
      <c r="M9" s="3">
        <f ca="1">$C9</f>
        <v>4</v>
      </c>
      <c r="N9" s="3">
        <f ca="1">$C9</f>
        <v>4</v>
      </c>
      <c r="W9" s="20">
        <f t="shared" ca="1" si="3"/>
        <v>7</v>
      </c>
      <c r="X9" s="20">
        <f t="shared" ca="1" si="4"/>
        <v>7</v>
      </c>
      <c r="Y9" s="20">
        <f t="shared" ca="1" si="5"/>
        <v>7</v>
      </c>
    </row>
    <row r="10" spans="2:27" x14ac:dyDescent="0.3">
      <c r="B10" s="21">
        <f>'s1'!A9</f>
        <v>9</v>
      </c>
      <c r="C10" s="3">
        <f ca="1">'s1'!E9</f>
        <v>1</v>
      </c>
      <c r="M10" s="3">
        <f ca="1">$C10</f>
        <v>1</v>
      </c>
      <c r="N10" s="3">
        <f ca="1">$C10</f>
        <v>1</v>
      </c>
      <c r="X10" s="20">
        <f t="shared" ca="1" si="4"/>
        <v>9</v>
      </c>
      <c r="Y10" s="20">
        <f t="shared" ca="1" si="5"/>
        <v>10</v>
      </c>
    </row>
    <row r="11" spans="2:27" x14ac:dyDescent="0.3">
      <c r="B11" s="21">
        <f>'s1'!A10</f>
        <v>10</v>
      </c>
      <c r="C11" s="3">
        <f ca="1">'s1'!E10</f>
        <v>2</v>
      </c>
      <c r="N11" s="3">
        <f ca="1">$C11</f>
        <v>2</v>
      </c>
      <c r="Y11" s="20">
        <f t="shared" ca="1" si="5"/>
        <v>9</v>
      </c>
    </row>
    <row r="12" spans="2:27" x14ac:dyDescent="0.3">
      <c r="O12" s="21">
        <v>0</v>
      </c>
      <c r="P12" s="21">
        <v>1</v>
      </c>
      <c r="Q12" s="21">
        <v>2</v>
      </c>
      <c r="R12" s="21">
        <v>3</v>
      </c>
      <c r="S12" s="21">
        <v>4</v>
      </c>
      <c r="T12" s="21">
        <v>5</v>
      </c>
      <c r="U12" s="21">
        <v>6</v>
      </c>
      <c r="V12" s="21">
        <v>7</v>
      </c>
      <c r="W12" s="21">
        <v>8</v>
      </c>
      <c r="X12" s="21">
        <v>9</v>
      </c>
      <c r="Y12" s="21">
        <v>10</v>
      </c>
      <c r="Z12" s="21" t="s">
        <v>18</v>
      </c>
    </row>
    <row r="13" spans="2:27" x14ac:dyDescent="0.3">
      <c r="O13" s="22"/>
      <c r="P13" s="2">
        <f ca="1">MATCH(1,P2:P2,0)</f>
        <v>1</v>
      </c>
      <c r="Q13" s="2">
        <f ca="1">MATCH(1,Q2:Q3,0)</f>
        <v>1</v>
      </c>
      <c r="R13" s="2">
        <f ca="1">MATCH(1,R2:R4,0)</f>
        <v>3</v>
      </c>
      <c r="S13" s="2">
        <f ca="1">MATCH(1,S2:S5,0)</f>
        <v>3</v>
      </c>
      <c r="T13" s="2">
        <f ca="1">MATCH(1,T2:T6,0)</f>
        <v>3</v>
      </c>
      <c r="U13" s="2">
        <f ca="1">MATCH(1,U2:U7,0)</f>
        <v>3</v>
      </c>
      <c r="V13" s="2">
        <f ca="1">MATCH(1,V2:V8,0)</f>
        <v>3</v>
      </c>
      <c r="W13" s="2">
        <f ca="1">MATCH(1,W2:W9,0)</f>
        <v>3</v>
      </c>
      <c r="X13" s="2">
        <f ca="1">MATCH(1,X2:X10,0)</f>
        <v>3</v>
      </c>
      <c r="Y13" s="2">
        <f ca="1">MATCH(1,Y2:Y11,0)</f>
        <v>3</v>
      </c>
      <c r="Z13" s="2" t="s">
        <v>15</v>
      </c>
    </row>
    <row r="14" spans="2:27" x14ac:dyDescent="0.3">
      <c r="P14" s="2">
        <f ca="1">IF(O13=P13,0,1)</f>
        <v>1</v>
      </c>
      <c r="Q14" s="2">
        <f ca="1">IF(P13=Q13,0,1)</f>
        <v>0</v>
      </c>
      <c r="R14" s="2">
        <f t="shared" ref="R14:Y14" ca="1" si="9">IF(Q13=R13,0,1)</f>
        <v>1</v>
      </c>
      <c r="S14" s="2">
        <f t="shared" ca="1" si="9"/>
        <v>0</v>
      </c>
      <c r="T14" s="2">
        <f t="shared" ca="1" si="9"/>
        <v>0</v>
      </c>
      <c r="U14" s="2">
        <f t="shared" ca="1" si="9"/>
        <v>0</v>
      </c>
      <c r="V14" s="2">
        <f t="shared" ca="1" si="9"/>
        <v>0</v>
      </c>
      <c r="W14" s="2">
        <f t="shared" ca="1" si="9"/>
        <v>0</v>
      </c>
      <c r="X14" s="2">
        <f t="shared" ca="1" si="9"/>
        <v>0</v>
      </c>
      <c r="Y14" s="2">
        <f t="shared" ca="1" si="9"/>
        <v>0</v>
      </c>
      <c r="Z14" s="2" t="s">
        <v>16</v>
      </c>
    </row>
    <row r="15" spans="2:27" ht="18" x14ac:dyDescent="0.35">
      <c r="O15" s="24">
        <f ca="1">IF(SUM(P14:$Y$14)=1,1,0)</f>
        <v>0</v>
      </c>
      <c r="P15" s="24">
        <f ca="1">IF(SUM(Q14:$Y$14)=1,1,0)</f>
        <v>1</v>
      </c>
      <c r="Q15" s="24">
        <f ca="1">IF(SUM(R14:$Y$14)=1,1,0)</f>
        <v>1</v>
      </c>
      <c r="R15" s="24">
        <f ca="1">IF(SUM(S14:$Y$14)=1,1,0)</f>
        <v>0</v>
      </c>
      <c r="S15" s="24">
        <f ca="1">IF(SUM(T14:$Y$14)=1,1,0)</f>
        <v>0</v>
      </c>
      <c r="T15" s="24">
        <f ca="1">IF(SUM(U14:$Y$14)=1,1,0)</f>
        <v>0</v>
      </c>
      <c r="U15" s="24">
        <f ca="1">IF(SUM(V14:$Y$14)=1,1,0)</f>
        <v>0</v>
      </c>
      <c r="V15" s="24">
        <f ca="1">IF(SUM(W14:$Y$14)=1,1,0)</f>
        <v>0</v>
      </c>
      <c r="W15" s="24">
        <f ca="1">IF(SUM(X14:$Y$14)=1,1,0)</f>
        <v>0</v>
      </c>
      <c r="X15" s="24">
        <f ca="1">IF(SUM(Y14:$Y$14)=1,1,0)</f>
        <v>0</v>
      </c>
      <c r="Y15" s="24"/>
      <c r="Z15" s="24" t="s">
        <v>17</v>
      </c>
      <c r="AA15" s="24"/>
    </row>
    <row r="16" spans="2:27" ht="18" x14ac:dyDescent="0.35">
      <c r="O16" s="23">
        <v>0</v>
      </c>
      <c r="P16" s="23">
        <v>1</v>
      </c>
      <c r="Q16" s="23">
        <v>2</v>
      </c>
      <c r="R16" s="23">
        <v>3</v>
      </c>
      <c r="S16" s="23">
        <v>4</v>
      </c>
      <c r="T16" s="23">
        <v>5</v>
      </c>
      <c r="U16" s="23">
        <v>6</v>
      </c>
      <c r="V16" s="23">
        <v>7</v>
      </c>
      <c r="W16" s="23">
        <v>8</v>
      </c>
      <c r="X16" s="23">
        <v>9</v>
      </c>
      <c r="Y16" s="23">
        <v>10</v>
      </c>
      <c r="Z16" s="23" t="s">
        <v>18</v>
      </c>
      <c r="AA16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Title</vt:lpstr>
      <vt:lpstr>0</vt:lpstr>
      <vt:lpstr>1</vt:lpstr>
      <vt:lpstr>2</vt:lpstr>
      <vt:lpstr>End</vt:lpstr>
      <vt:lpstr>s1</vt:lpstr>
      <vt:lpstr>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vetieradmin</cp:lastModifiedBy>
  <dcterms:created xsi:type="dcterms:W3CDTF">2012-05-31T06:20:18Z</dcterms:created>
  <dcterms:modified xsi:type="dcterms:W3CDTF">2016-12-02T18:27:17Z</dcterms:modified>
</cp:coreProperties>
</file>