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23\"/>
    </mc:Choice>
  </mc:AlternateContent>
  <xr:revisionPtr revIDLastSave="0" documentId="13_ncr:1_{D5F174F6-29F2-4A45-887B-79A4700A4517}" xr6:coauthVersionLast="47" xr6:coauthVersionMax="47" xr10:uidLastSave="{00000000-0000-0000-0000-000000000000}"/>
  <bookViews>
    <workbookView xWindow="-120" yWindow="-120" windowWidth="20730" windowHeight="11160" tabRatio="840" activeTab="9" xr2:uid="{00000000-000D-0000-FFFF-FFFF00000000}"/>
  </bookViews>
  <sheets>
    <sheet name="0" sheetId="9" r:id="rId1"/>
    <sheet name="1" sheetId="8" r:id="rId2"/>
    <sheet name="vsz" sheetId="12" r:id="rId3"/>
    <sheet name="felt vsz" sheetId="13" r:id="rId4"/>
    <sheet name="vetület el" sheetId="14" r:id="rId5"/>
    <sheet name="felt el" sheetId="15" r:id="rId6"/>
    <sheet name="X+Y el-a" sheetId="16" r:id="rId7"/>
    <sheet name="összeg el-a" sheetId="17" r:id="rId8"/>
    <sheet name="szorzat el-a" sheetId="18" r:id="rId9"/>
    <sheet name="X^2 - Y  el-a" sheetId="19" r:id="rId10"/>
    <sheet name="Ábrák" sheetId="20" r:id="rId11"/>
    <sheet name="END" sheetId="11" r:id="rId12"/>
    <sheet name="6" sheetId="6" r:id="rId13"/>
    <sheet name="7" sheetId="7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9" l="1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D20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4" i="19"/>
  <c r="I4" i="19"/>
  <c r="H4" i="19"/>
  <c r="G4" i="19"/>
  <c r="F4" i="19"/>
  <c r="E4" i="19"/>
  <c r="D4" i="19"/>
  <c r="C4" i="19"/>
  <c r="B4" i="19"/>
  <c r="K3" i="19" s="1"/>
  <c r="J25" i="18"/>
  <c r="I25" i="18"/>
  <c r="H25" i="18"/>
  <c r="G25" i="18"/>
  <c r="F25" i="18"/>
  <c r="E25" i="18"/>
  <c r="D25" i="18"/>
  <c r="C25" i="18"/>
  <c r="B25" i="18"/>
  <c r="J24" i="18"/>
  <c r="I24" i="18"/>
  <c r="H24" i="18"/>
  <c r="G24" i="18"/>
  <c r="F24" i="18"/>
  <c r="E24" i="18"/>
  <c r="D24" i="18"/>
  <c r="C24" i="18"/>
  <c r="B24" i="18"/>
  <c r="J23" i="18"/>
  <c r="I23" i="18"/>
  <c r="H23" i="18"/>
  <c r="G23" i="18"/>
  <c r="F23" i="18"/>
  <c r="E23" i="18"/>
  <c r="D23" i="18"/>
  <c r="C23" i="18"/>
  <c r="B23" i="18"/>
  <c r="J22" i="18"/>
  <c r="I22" i="18"/>
  <c r="H22" i="18"/>
  <c r="G22" i="18"/>
  <c r="F22" i="18"/>
  <c r="E22" i="18"/>
  <c r="D22" i="18"/>
  <c r="C22" i="18"/>
  <c r="B22" i="18"/>
  <c r="J21" i="18"/>
  <c r="I21" i="18"/>
  <c r="H21" i="18"/>
  <c r="G21" i="18"/>
  <c r="F21" i="18"/>
  <c r="E21" i="18"/>
  <c r="D21" i="18"/>
  <c r="C21" i="18"/>
  <c r="B21" i="18"/>
  <c r="J20" i="18"/>
  <c r="I20" i="18"/>
  <c r="H20" i="18"/>
  <c r="G20" i="18"/>
  <c r="F20" i="18"/>
  <c r="E20" i="18"/>
  <c r="D20" i="18"/>
  <c r="C20" i="18"/>
  <c r="B20" i="18"/>
  <c r="J19" i="18"/>
  <c r="I19" i="18"/>
  <c r="H19" i="18"/>
  <c r="G19" i="18"/>
  <c r="F19" i="18"/>
  <c r="E19" i="18"/>
  <c r="D19" i="18"/>
  <c r="C19" i="18"/>
  <c r="B19" i="18"/>
  <c r="J18" i="18"/>
  <c r="I18" i="18"/>
  <c r="H18" i="18"/>
  <c r="G18" i="18"/>
  <c r="F18" i="18"/>
  <c r="E18" i="18"/>
  <c r="D18" i="18"/>
  <c r="C18" i="18"/>
  <c r="B18" i="18"/>
  <c r="J17" i="18"/>
  <c r="I17" i="18"/>
  <c r="H17" i="18"/>
  <c r="G17" i="18"/>
  <c r="F17" i="18"/>
  <c r="E17" i="18"/>
  <c r="D17" i="18"/>
  <c r="C17" i="18"/>
  <c r="B17" i="18"/>
  <c r="J12" i="18"/>
  <c r="I12" i="18"/>
  <c r="H12" i="18"/>
  <c r="G12" i="18"/>
  <c r="F12" i="18"/>
  <c r="E12" i="18"/>
  <c r="D12" i="18"/>
  <c r="C12" i="18"/>
  <c r="B12" i="18"/>
  <c r="J11" i="18"/>
  <c r="I11" i="18"/>
  <c r="H11" i="18"/>
  <c r="G11" i="18"/>
  <c r="F11" i="18"/>
  <c r="E11" i="18"/>
  <c r="D11" i="18"/>
  <c r="C11" i="18"/>
  <c r="B11" i="18"/>
  <c r="J10" i="18"/>
  <c r="I10" i="18"/>
  <c r="H10" i="18"/>
  <c r="G10" i="18"/>
  <c r="F10" i="18"/>
  <c r="E10" i="18"/>
  <c r="D10" i="18"/>
  <c r="C10" i="18"/>
  <c r="B10" i="18"/>
  <c r="J9" i="18"/>
  <c r="I9" i="18"/>
  <c r="H9" i="18"/>
  <c r="G9" i="18"/>
  <c r="F9" i="18"/>
  <c r="E9" i="18"/>
  <c r="D9" i="18"/>
  <c r="C9" i="18"/>
  <c r="B9" i="18"/>
  <c r="J8" i="18"/>
  <c r="I8" i="18"/>
  <c r="H8" i="18"/>
  <c r="G8" i="18"/>
  <c r="F8" i="18"/>
  <c r="E8" i="18"/>
  <c r="D8" i="18"/>
  <c r="C8" i="18"/>
  <c r="B8" i="18"/>
  <c r="J7" i="18"/>
  <c r="I7" i="18"/>
  <c r="H7" i="18"/>
  <c r="G7" i="18"/>
  <c r="F7" i="18"/>
  <c r="E7" i="18"/>
  <c r="D7" i="18"/>
  <c r="C7" i="18"/>
  <c r="B7" i="18"/>
  <c r="J6" i="18"/>
  <c r="I6" i="18"/>
  <c r="H6" i="18"/>
  <c r="G6" i="18"/>
  <c r="F6" i="18"/>
  <c r="E6" i="18"/>
  <c r="D6" i="18"/>
  <c r="C6" i="18"/>
  <c r="B6" i="18"/>
  <c r="J5" i="18"/>
  <c r="I5" i="18"/>
  <c r="H5" i="18"/>
  <c r="G5" i="18"/>
  <c r="F5" i="18"/>
  <c r="E5" i="18"/>
  <c r="D5" i="18"/>
  <c r="C5" i="18"/>
  <c r="B5" i="18"/>
  <c r="J4" i="18"/>
  <c r="I4" i="18"/>
  <c r="H4" i="18"/>
  <c r="G4" i="18"/>
  <c r="F4" i="18"/>
  <c r="E4" i="18"/>
  <c r="D4" i="18"/>
  <c r="C4" i="18"/>
  <c r="K3" i="18" s="1"/>
  <c r="B4" i="18"/>
  <c r="N21" i="17"/>
  <c r="N20" i="17"/>
  <c r="N19" i="17"/>
  <c r="N18" i="17"/>
  <c r="N17" i="17"/>
  <c r="N16" i="17"/>
  <c r="N15" i="17"/>
  <c r="N14" i="17"/>
  <c r="N13" i="17"/>
  <c r="N12" i="17"/>
  <c r="N11" i="17"/>
  <c r="N10" i="17"/>
  <c r="N8" i="17"/>
  <c r="N7" i="17"/>
  <c r="N6" i="17"/>
  <c r="N5" i="17"/>
  <c r="N4" i="17"/>
  <c r="N9" i="17"/>
  <c r="O7" i="16"/>
  <c r="J24" i="16"/>
  <c r="I24" i="16"/>
  <c r="H24" i="16"/>
  <c r="G24" i="16"/>
  <c r="F24" i="16"/>
  <c r="E24" i="16"/>
  <c r="D24" i="16"/>
  <c r="C24" i="16"/>
  <c r="B24" i="16"/>
  <c r="J23" i="16"/>
  <c r="I23" i="16"/>
  <c r="H23" i="16"/>
  <c r="G23" i="16"/>
  <c r="F23" i="16"/>
  <c r="E23" i="16"/>
  <c r="D23" i="16"/>
  <c r="C23" i="16"/>
  <c r="B23" i="16"/>
  <c r="J22" i="16"/>
  <c r="I22" i="16"/>
  <c r="H22" i="16"/>
  <c r="G22" i="16"/>
  <c r="F22" i="16"/>
  <c r="E22" i="16"/>
  <c r="D22" i="16"/>
  <c r="C22" i="16"/>
  <c r="B22" i="16"/>
  <c r="J21" i="16"/>
  <c r="I21" i="16"/>
  <c r="H21" i="16"/>
  <c r="G21" i="16"/>
  <c r="F21" i="16"/>
  <c r="E21" i="16"/>
  <c r="D21" i="16"/>
  <c r="C21" i="16"/>
  <c r="B21" i="16"/>
  <c r="J20" i="16"/>
  <c r="I20" i="16"/>
  <c r="H20" i="16"/>
  <c r="G20" i="16"/>
  <c r="F20" i="16"/>
  <c r="E20" i="16"/>
  <c r="D20" i="16"/>
  <c r="C20" i="16"/>
  <c r="B20" i="16"/>
  <c r="J19" i="16"/>
  <c r="I19" i="16"/>
  <c r="H19" i="16"/>
  <c r="G19" i="16"/>
  <c r="F19" i="16"/>
  <c r="E19" i="16"/>
  <c r="D19" i="16"/>
  <c r="C19" i="16"/>
  <c r="B19" i="16"/>
  <c r="J18" i="16"/>
  <c r="I18" i="16"/>
  <c r="H18" i="16"/>
  <c r="G18" i="16"/>
  <c r="F18" i="16"/>
  <c r="E18" i="16"/>
  <c r="D18" i="16"/>
  <c r="C18" i="16"/>
  <c r="B18" i="16"/>
  <c r="J17" i="16"/>
  <c r="I17" i="16"/>
  <c r="H17" i="16"/>
  <c r="G17" i="16"/>
  <c r="F17" i="16"/>
  <c r="E17" i="16"/>
  <c r="D17" i="16"/>
  <c r="C17" i="16"/>
  <c r="B17" i="16"/>
  <c r="J16" i="16"/>
  <c r="I16" i="16"/>
  <c r="H16" i="16"/>
  <c r="G16" i="16"/>
  <c r="F16" i="16"/>
  <c r="E16" i="16"/>
  <c r="D16" i="16"/>
  <c r="C16" i="16"/>
  <c r="B16" i="16"/>
  <c r="J25" i="17"/>
  <c r="I25" i="17"/>
  <c r="H25" i="17"/>
  <c r="G25" i="17"/>
  <c r="F25" i="17"/>
  <c r="E25" i="17"/>
  <c r="D25" i="17"/>
  <c r="C25" i="17"/>
  <c r="B25" i="17"/>
  <c r="J24" i="17"/>
  <c r="I24" i="17"/>
  <c r="H24" i="17"/>
  <c r="G24" i="17"/>
  <c r="F24" i="17"/>
  <c r="E24" i="17"/>
  <c r="D24" i="17"/>
  <c r="C24" i="17"/>
  <c r="B24" i="17"/>
  <c r="J23" i="17"/>
  <c r="I23" i="17"/>
  <c r="H23" i="17"/>
  <c r="G23" i="17"/>
  <c r="F23" i="17"/>
  <c r="E23" i="17"/>
  <c r="D23" i="17"/>
  <c r="C23" i="17"/>
  <c r="B23" i="17"/>
  <c r="J22" i="17"/>
  <c r="I22" i="17"/>
  <c r="H22" i="17"/>
  <c r="G22" i="17"/>
  <c r="F22" i="17"/>
  <c r="E22" i="17"/>
  <c r="D22" i="17"/>
  <c r="C22" i="17"/>
  <c r="B22" i="17"/>
  <c r="J21" i="17"/>
  <c r="I21" i="17"/>
  <c r="H21" i="17"/>
  <c r="G21" i="17"/>
  <c r="F21" i="17"/>
  <c r="E21" i="17"/>
  <c r="D21" i="17"/>
  <c r="C21" i="17"/>
  <c r="B21" i="17"/>
  <c r="J20" i="17"/>
  <c r="I20" i="17"/>
  <c r="H20" i="17"/>
  <c r="G20" i="17"/>
  <c r="F20" i="17"/>
  <c r="E20" i="17"/>
  <c r="D20" i="17"/>
  <c r="C20" i="17"/>
  <c r="B20" i="17"/>
  <c r="J19" i="17"/>
  <c r="I19" i="17"/>
  <c r="H19" i="17"/>
  <c r="G19" i="17"/>
  <c r="F19" i="17"/>
  <c r="E19" i="17"/>
  <c r="D19" i="17"/>
  <c r="B19" i="17"/>
  <c r="J18" i="17"/>
  <c r="I18" i="17"/>
  <c r="H18" i="17"/>
  <c r="G18" i="17"/>
  <c r="F18" i="17"/>
  <c r="E18" i="17"/>
  <c r="D18" i="17"/>
  <c r="C18" i="17"/>
  <c r="B18" i="17"/>
  <c r="J17" i="17"/>
  <c r="I17" i="17"/>
  <c r="H17" i="17"/>
  <c r="G17" i="17"/>
  <c r="F17" i="17"/>
  <c r="E17" i="17"/>
  <c r="D17" i="17"/>
  <c r="C17" i="17"/>
  <c r="B17" i="17"/>
  <c r="C19" i="17"/>
  <c r="J12" i="17"/>
  <c r="I12" i="17"/>
  <c r="H12" i="17"/>
  <c r="G12" i="17"/>
  <c r="F12" i="17"/>
  <c r="E12" i="17"/>
  <c r="D12" i="17"/>
  <c r="C12" i="17"/>
  <c r="B12" i="17"/>
  <c r="J11" i="17"/>
  <c r="I11" i="17"/>
  <c r="H11" i="17"/>
  <c r="G11" i="17"/>
  <c r="F11" i="17"/>
  <c r="E11" i="17"/>
  <c r="D11" i="17"/>
  <c r="C11" i="17"/>
  <c r="B11" i="17"/>
  <c r="J10" i="17"/>
  <c r="I10" i="17"/>
  <c r="H10" i="17"/>
  <c r="G10" i="17"/>
  <c r="F10" i="17"/>
  <c r="E10" i="17"/>
  <c r="D10" i="17"/>
  <c r="C10" i="17"/>
  <c r="B10" i="17"/>
  <c r="J9" i="17"/>
  <c r="I9" i="17"/>
  <c r="H9" i="17"/>
  <c r="G9" i="17"/>
  <c r="F9" i="17"/>
  <c r="E9" i="17"/>
  <c r="D9" i="17"/>
  <c r="C9" i="17"/>
  <c r="B9" i="17"/>
  <c r="J8" i="17"/>
  <c r="I8" i="17"/>
  <c r="H8" i="17"/>
  <c r="G8" i="17"/>
  <c r="F8" i="17"/>
  <c r="E8" i="17"/>
  <c r="D8" i="17"/>
  <c r="C8" i="17"/>
  <c r="B8" i="17"/>
  <c r="J7" i="17"/>
  <c r="I7" i="17"/>
  <c r="H7" i="17"/>
  <c r="G7" i="17"/>
  <c r="F7" i="17"/>
  <c r="E7" i="17"/>
  <c r="D7" i="17"/>
  <c r="C7" i="17"/>
  <c r="B7" i="17"/>
  <c r="J6" i="17"/>
  <c r="I6" i="17"/>
  <c r="H6" i="17"/>
  <c r="G6" i="17"/>
  <c r="F6" i="17"/>
  <c r="E6" i="17"/>
  <c r="D6" i="17"/>
  <c r="C6" i="17"/>
  <c r="B6" i="17"/>
  <c r="J5" i="17"/>
  <c r="I5" i="17"/>
  <c r="H5" i="17"/>
  <c r="G5" i="17"/>
  <c r="F5" i="17"/>
  <c r="E5" i="17"/>
  <c r="D5" i="17"/>
  <c r="C5" i="17"/>
  <c r="B5" i="17"/>
  <c r="J4" i="17"/>
  <c r="I4" i="17"/>
  <c r="H4" i="17"/>
  <c r="G4" i="17"/>
  <c r="F4" i="17"/>
  <c r="E4" i="17"/>
  <c r="D4" i="17"/>
  <c r="C4" i="17"/>
  <c r="K3" i="17" s="1"/>
  <c r="B4" i="17"/>
  <c r="J12" i="16"/>
  <c r="I12" i="16"/>
  <c r="H12" i="16"/>
  <c r="G12" i="16"/>
  <c r="F12" i="16"/>
  <c r="E12" i="16"/>
  <c r="D12" i="16"/>
  <c r="C12" i="16"/>
  <c r="B12" i="16"/>
  <c r="J11" i="16"/>
  <c r="I11" i="16"/>
  <c r="H11" i="16"/>
  <c r="G11" i="16"/>
  <c r="F11" i="16"/>
  <c r="E11" i="16"/>
  <c r="D11" i="16"/>
  <c r="C11" i="16"/>
  <c r="B11" i="16"/>
  <c r="J10" i="16"/>
  <c r="I10" i="16"/>
  <c r="H10" i="16"/>
  <c r="G10" i="16"/>
  <c r="F10" i="16"/>
  <c r="E10" i="16"/>
  <c r="D10" i="16"/>
  <c r="C10" i="16"/>
  <c r="B10" i="16"/>
  <c r="J9" i="16"/>
  <c r="I9" i="16"/>
  <c r="H9" i="16"/>
  <c r="G9" i="16"/>
  <c r="F9" i="16"/>
  <c r="E9" i="16"/>
  <c r="D9" i="16"/>
  <c r="C9" i="16"/>
  <c r="B9" i="16"/>
  <c r="J8" i="16"/>
  <c r="I8" i="16"/>
  <c r="H8" i="16"/>
  <c r="G8" i="16"/>
  <c r="F8" i="16"/>
  <c r="E8" i="16"/>
  <c r="D8" i="16"/>
  <c r="C8" i="16"/>
  <c r="B8" i="16"/>
  <c r="J7" i="16"/>
  <c r="I7" i="16"/>
  <c r="H7" i="16"/>
  <c r="G7" i="16"/>
  <c r="F7" i="16"/>
  <c r="E7" i="16"/>
  <c r="D7" i="16"/>
  <c r="C7" i="16"/>
  <c r="B7" i="16"/>
  <c r="J6" i="16"/>
  <c r="I6" i="16"/>
  <c r="H6" i="16"/>
  <c r="G6" i="16"/>
  <c r="F6" i="16"/>
  <c r="E6" i="16"/>
  <c r="D6" i="16"/>
  <c r="C6" i="16"/>
  <c r="B6" i="16"/>
  <c r="J5" i="16"/>
  <c r="I5" i="16"/>
  <c r="H5" i="16"/>
  <c r="G5" i="16"/>
  <c r="F5" i="16"/>
  <c r="E5" i="16"/>
  <c r="D5" i="16"/>
  <c r="C5" i="16"/>
  <c r="B5" i="16"/>
  <c r="J4" i="16"/>
  <c r="I4" i="16"/>
  <c r="H4" i="16"/>
  <c r="G4" i="16"/>
  <c r="F4" i="16"/>
  <c r="E4" i="16"/>
  <c r="D4" i="16"/>
  <c r="C4" i="16"/>
  <c r="B4" i="16"/>
  <c r="N13" i="15"/>
  <c r="O13" i="15"/>
  <c r="P13" i="15"/>
  <c r="Q13" i="15"/>
  <c r="R13" i="15"/>
  <c r="S13" i="15"/>
  <c r="T13" i="15"/>
  <c r="U13" i="15"/>
  <c r="M13" i="15"/>
  <c r="U12" i="15"/>
  <c r="T12" i="15"/>
  <c r="S12" i="15"/>
  <c r="R12" i="15"/>
  <c r="Q12" i="15"/>
  <c r="P12" i="15"/>
  <c r="O12" i="15"/>
  <c r="N12" i="15"/>
  <c r="U11" i="15"/>
  <c r="T11" i="15"/>
  <c r="S11" i="15"/>
  <c r="R11" i="15"/>
  <c r="Q11" i="15"/>
  <c r="P11" i="15"/>
  <c r="O11" i="15"/>
  <c r="N11" i="15"/>
  <c r="U10" i="15"/>
  <c r="T10" i="15"/>
  <c r="S10" i="15"/>
  <c r="R10" i="15"/>
  <c r="Q10" i="15"/>
  <c r="P10" i="15"/>
  <c r="O10" i="15"/>
  <c r="N10" i="15"/>
  <c r="U9" i="15"/>
  <c r="T9" i="15"/>
  <c r="S9" i="15"/>
  <c r="R9" i="15"/>
  <c r="Q9" i="15"/>
  <c r="P9" i="15"/>
  <c r="O9" i="15"/>
  <c r="N9" i="15"/>
  <c r="U8" i="15"/>
  <c r="T8" i="15"/>
  <c r="S8" i="15"/>
  <c r="R8" i="15"/>
  <c r="Q8" i="15"/>
  <c r="P8" i="15"/>
  <c r="O8" i="15"/>
  <c r="N8" i="15"/>
  <c r="U7" i="15"/>
  <c r="T7" i="15"/>
  <c r="S7" i="15"/>
  <c r="R7" i="15"/>
  <c r="Q7" i="15"/>
  <c r="P7" i="15"/>
  <c r="O7" i="15"/>
  <c r="N7" i="15"/>
  <c r="U6" i="15"/>
  <c r="T6" i="15"/>
  <c r="S6" i="15"/>
  <c r="R6" i="15"/>
  <c r="Q6" i="15"/>
  <c r="P6" i="15"/>
  <c r="O6" i="15"/>
  <c r="N6" i="15"/>
  <c r="U5" i="15"/>
  <c r="T5" i="15"/>
  <c r="S5" i="15"/>
  <c r="R5" i="15"/>
  <c r="Q5" i="15"/>
  <c r="P5" i="15"/>
  <c r="O5" i="15"/>
  <c r="N5" i="15"/>
  <c r="U4" i="15"/>
  <c r="T4" i="15"/>
  <c r="S4" i="15"/>
  <c r="R4" i="15"/>
  <c r="Q4" i="15"/>
  <c r="P4" i="15"/>
  <c r="O4" i="15"/>
  <c r="N4" i="15"/>
  <c r="K21" i="15"/>
  <c r="K17" i="15"/>
  <c r="M12" i="15"/>
  <c r="M11" i="15"/>
  <c r="M10" i="15"/>
  <c r="M9" i="15"/>
  <c r="M8" i="15"/>
  <c r="M7" i="15"/>
  <c r="M6" i="15"/>
  <c r="M5" i="15"/>
  <c r="M4" i="15"/>
  <c r="J12" i="15"/>
  <c r="I12" i="15"/>
  <c r="H12" i="15"/>
  <c r="G12" i="15"/>
  <c r="F12" i="15"/>
  <c r="E12" i="15"/>
  <c r="D12" i="15"/>
  <c r="C12" i="15"/>
  <c r="B12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9" i="15"/>
  <c r="I9" i="15"/>
  <c r="H9" i="15"/>
  <c r="G9" i="15"/>
  <c r="F9" i="15"/>
  <c r="E9" i="15"/>
  <c r="D9" i="15"/>
  <c r="C9" i="15"/>
  <c r="B9" i="15"/>
  <c r="J8" i="15"/>
  <c r="I8" i="15"/>
  <c r="H8" i="15"/>
  <c r="G8" i="15"/>
  <c r="F8" i="15"/>
  <c r="E8" i="15"/>
  <c r="D8" i="15"/>
  <c r="C8" i="15"/>
  <c r="B8" i="15"/>
  <c r="J7" i="15"/>
  <c r="I7" i="15"/>
  <c r="H7" i="15"/>
  <c r="G7" i="15"/>
  <c r="F7" i="15"/>
  <c r="E7" i="15"/>
  <c r="D7" i="15"/>
  <c r="C7" i="15"/>
  <c r="B7" i="15"/>
  <c r="J6" i="15"/>
  <c r="I6" i="15"/>
  <c r="H6" i="15"/>
  <c r="G6" i="15"/>
  <c r="F6" i="15"/>
  <c r="E6" i="15"/>
  <c r="E17" i="15" s="1"/>
  <c r="D6" i="15"/>
  <c r="C6" i="15"/>
  <c r="B6" i="15"/>
  <c r="J5" i="15"/>
  <c r="J17" i="15" s="1"/>
  <c r="I5" i="15"/>
  <c r="H5" i="15"/>
  <c r="G5" i="15"/>
  <c r="F5" i="15"/>
  <c r="F17" i="15" s="1"/>
  <c r="E5" i="15"/>
  <c r="D5" i="15"/>
  <c r="C5" i="15"/>
  <c r="B5" i="15"/>
  <c r="J4" i="15"/>
  <c r="I4" i="15"/>
  <c r="H4" i="15"/>
  <c r="G4" i="15"/>
  <c r="G17" i="15" s="1"/>
  <c r="F4" i="15"/>
  <c r="E4" i="15"/>
  <c r="D4" i="15"/>
  <c r="C4" i="15"/>
  <c r="B4" i="15"/>
  <c r="J21" i="15"/>
  <c r="I21" i="15"/>
  <c r="H21" i="15"/>
  <c r="G21" i="15"/>
  <c r="F21" i="15"/>
  <c r="E21" i="15"/>
  <c r="D21" i="15"/>
  <c r="C21" i="15"/>
  <c r="B21" i="15"/>
  <c r="H17" i="15"/>
  <c r="I17" i="15"/>
  <c r="O7" i="14"/>
  <c r="O8" i="14"/>
  <c r="O9" i="14"/>
  <c r="O10" i="14"/>
  <c r="O11" i="14"/>
  <c r="O12" i="14"/>
  <c r="O4" i="14"/>
  <c r="O5" i="14"/>
  <c r="O6" i="14"/>
  <c r="M7" i="14"/>
  <c r="M8" i="14"/>
  <c r="M9" i="14"/>
  <c r="M10" i="14"/>
  <c r="M11" i="14"/>
  <c r="M12" i="14"/>
  <c r="M4" i="14"/>
  <c r="M5" i="14"/>
  <c r="M6" i="14"/>
  <c r="B21" i="14"/>
  <c r="C21" i="14"/>
  <c r="D21" i="14"/>
  <c r="E21" i="14"/>
  <c r="G21" i="14"/>
  <c r="H21" i="14"/>
  <c r="I21" i="14"/>
  <c r="J21" i="14"/>
  <c r="F21" i="14"/>
  <c r="C17" i="14"/>
  <c r="D17" i="14"/>
  <c r="E17" i="14"/>
  <c r="F17" i="14"/>
  <c r="G17" i="14"/>
  <c r="H17" i="14"/>
  <c r="I17" i="14"/>
  <c r="J17" i="14"/>
  <c r="B17" i="14"/>
  <c r="J12" i="14"/>
  <c r="I12" i="14"/>
  <c r="H12" i="14"/>
  <c r="G12" i="14"/>
  <c r="F12" i="14"/>
  <c r="E12" i="14"/>
  <c r="D12" i="14"/>
  <c r="C12" i="14"/>
  <c r="B12" i="14"/>
  <c r="J11" i="14"/>
  <c r="I11" i="14"/>
  <c r="H11" i="14"/>
  <c r="G11" i="14"/>
  <c r="F11" i="14"/>
  <c r="E11" i="14"/>
  <c r="D11" i="14"/>
  <c r="C11" i="14"/>
  <c r="B11" i="14"/>
  <c r="J10" i="14"/>
  <c r="I10" i="14"/>
  <c r="H10" i="14"/>
  <c r="G10" i="14"/>
  <c r="F10" i="14"/>
  <c r="E10" i="14"/>
  <c r="D10" i="14"/>
  <c r="C10" i="14"/>
  <c r="B10" i="14"/>
  <c r="J9" i="14"/>
  <c r="I9" i="14"/>
  <c r="H9" i="14"/>
  <c r="G9" i="14"/>
  <c r="F9" i="14"/>
  <c r="E9" i="14"/>
  <c r="D9" i="14"/>
  <c r="C9" i="14"/>
  <c r="B9" i="14"/>
  <c r="J8" i="14"/>
  <c r="I8" i="14"/>
  <c r="H8" i="14"/>
  <c r="G8" i="14"/>
  <c r="F8" i="14"/>
  <c r="E8" i="14"/>
  <c r="D8" i="14"/>
  <c r="C8" i="14"/>
  <c r="B8" i="14"/>
  <c r="J7" i="14"/>
  <c r="I7" i="14"/>
  <c r="H7" i="14"/>
  <c r="G7" i="14"/>
  <c r="F7" i="14"/>
  <c r="E7" i="14"/>
  <c r="D7" i="14"/>
  <c r="C7" i="14"/>
  <c r="B7" i="14"/>
  <c r="J6" i="14"/>
  <c r="I6" i="14"/>
  <c r="H6" i="14"/>
  <c r="G6" i="14"/>
  <c r="F6" i="14"/>
  <c r="E6" i="14"/>
  <c r="D6" i="14"/>
  <c r="C6" i="14"/>
  <c r="B6" i="14"/>
  <c r="J5" i="14"/>
  <c r="I5" i="14"/>
  <c r="H5" i="14"/>
  <c r="G5" i="14"/>
  <c r="F5" i="14"/>
  <c r="E5" i="14"/>
  <c r="D5" i="14"/>
  <c r="C5" i="14"/>
  <c r="B5" i="14"/>
  <c r="J4" i="14"/>
  <c r="I4" i="14"/>
  <c r="H4" i="14"/>
  <c r="G4" i="14"/>
  <c r="F4" i="14"/>
  <c r="E4" i="14"/>
  <c r="D4" i="14"/>
  <c r="C4" i="14"/>
  <c r="B4" i="14"/>
  <c r="K3" i="14" s="1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C31" i="13"/>
  <c r="B31" i="13"/>
  <c r="J30" i="13"/>
  <c r="I30" i="13"/>
  <c r="H30" i="13"/>
  <c r="G30" i="13"/>
  <c r="F30" i="13"/>
  <c r="E30" i="13"/>
  <c r="D30" i="13"/>
  <c r="C30" i="13"/>
  <c r="B30" i="13"/>
  <c r="D31" i="13"/>
  <c r="B22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D20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J4" i="8"/>
  <c r="I4" i="8"/>
  <c r="H4" i="8"/>
  <c r="G4" i="8"/>
  <c r="F4" i="8"/>
  <c r="E4" i="8"/>
  <c r="D4" i="8"/>
  <c r="C4" i="8"/>
  <c r="B4" i="8"/>
  <c r="E2" i="12" l="1"/>
  <c r="K5" i="12"/>
  <c r="N2" i="13"/>
  <c r="N6" i="19"/>
  <c r="N4" i="19"/>
  <c r="K16" i="19"/>
  <c r="N5" i="19"/>
  <c r="N4" i="18"/>
  <c r="K16" i="18"/>
  <c r="N5" i="18"/>
  <c r="K16" i="17"/>
  <c r="K3" i="16"/>
  <c r="K15" i="16"/>
  <c r="D17" i="15"/>
  <c r="B17" i="15"/>
  <c r="C17" i="15"/>
  <c r="K3" i="15"/>
  <c r="K29" i="13"/>
  <c r="K17" i="13"/>
  <c r="K5" i="13"/>
  <c r="K19" i="12"/>
  <c r="J12" i="7"/>
  <c r="I12" i="7"/>
  <c r="H12" i="7"/>
  <c r="G12" i="7"/>
  <c r="F12" i="7"/>
  <c r="E12" i="7"/>
  <c r="D12" i="7"/>
  <c r="C12" i="7"/>
  <c r="B12" i="7"/>
  <c r="J11" i="7"/>
  <c r="I11" i="7"/>
  <c r="H11" i="7"/>
  <c r="G11" i="7"/>
  <c r="F11" i="7"/>
  <c r="E11" i="7"/>
  <c r="D11" i="7"/>
  <c r="C11" i="7"/>
  <c r="B11" i="7"/>
  <c r="J10" i="7"/>
  <c r="I10" i="7"/>
  <c r="H10" i="7"/>
  <c r="G10" i="7"/>
  <c r="F10" i="7"/>
  <c r="E10" i="7"/>
  <c r="D10" i="7"/>
  <c r="C10" i="7"/>
  <c r="B10" i="7"/>
  <c r="J9" i="7"/>
  <c r="I9" i="7"/>
  <c r="H9" i="7"/>
  <c r="G9" i="7"/>
  <c r="F9" i="7"/>
  <c r="E9" i="7"/>
  <c r="D9" i="7"/>
  <c r="C9" i="7"/>
  <c r="B9" i="7"/>
  <c r="J8" i="7"/>
  <c r="I8" i="7"/>
  <c r="H8" i="7"/>
  <c r="G8" i="7"/>
  <c r="F8" i="7"/>
  <c r="E8" i="7"/>
  <c r="D8" i="7"/>
  <c r="C8" i="7"/>
  <c r="B8" i="7"/>
  <c r="J7" i="7"/>
  <c r="I7" i="7"/>
  <c r="H7" i="7"/>
  <c r="G7" i="7"/>
  <c r="F7" i="7"/>
  <c r="E7" i="7"/>
  <c r="D7" i="7"/>
  <c r="C7" i="7"/>
  <c r="B7" i="7"/>
  <c r="J6" i="7"/>
  <c r="I6" i="7"/>
  <c r="H6" i="7"/>
  <c r="G6" i="7"/>
  <c r="F6" i="7"/>
  <c r="E6" i="7"/>
  <c r="D6" i="7"/>
  <c r="C6" i="7"/>
  <c r="B6" i="7"/>
  <c r="J5" i="7"/>
  <c r="I5" i="7"/>
  <c r="H5" i="7"/>
  <c r="G5" i="7"/>
  <c r="F5" i="7"/>
  <c r="E5" i="7"/>
  <c r="D5" i="7"/>
  <c r="C5" i="7"/>
  <c r="B5" i="7"/>
  <c r="J4" i="7"/>
  <c r="I4" i="7"/>
  <c r="H4" i="7"/>
  <c r="G4" i="7"/>
  <c r="F4" i="7"/>
  <c r="E4" i="7"/>
  <c r="D4" i="7"/>
  <c r="C4" i="7"/>
  <c r="B4" i="7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J4" i="6"/>
  <c r="I4" i="6"/>
  <c r="H4" i="6"/>
  <c r="G4" i="6"/>
  <c r="F4" i="6"/>
  <c r="E4" i="6"/>
  <c r="D4" i="6"/>
  <c r="C4" i="6"/>
  <c r="B4" i="6"/>
  <c r="K3" i="6" s="1"/>
  <c r="N77" i="19" l="1"/>
  <c r="N21" i="18"/>
  <c r="L17" i="7"/>
  <c r="K3" i="7"/>
  <c r="K3" i="8"/>
  <c r="L17" i="6"/>
</calcChain>
</file>

<file path=xl/sharedStrings.xml><?xml version="1.0" encoding="utf-8"?>
<sst xmlns="http://schemas.openxmlformats.org/spreadsheetml/2006/main" count="97" uniqueCount="46">
  <si>
    <t>y</t>
  </si>
  <si>
    <t>x</t>
  </si>
  <si>
    <t>(X,Y) eloszlása</t>
  </si>
  <si>
    <t>20 fehér</t>
  </si>
  <si>
    <t>45 színes golyó egy dobozban</t>
  </si>
  <si>
    <t>P( X + Y &lt;= 4  és  Y &lt; 2  X ) /  P(  Y &lt; 2  X )</t>
  </si>
  <si>
    <t>P( X + Y &lt;= 4  és  Y &lt; 2  X ) /  P( X + Y &lt;= 4  )</t>
  </si>
  <si>
    <t>10 piros</t>
  </si>
  <si>
    <t>15 kék</t>
  </si>
  <si>
    <t>X = ahányszor pirosat húzunk</t>
  </si>
  <si>
    <t>Y = ahányszor kéket húzunk</t>
  </si>
  <si>
    <t>Z = ahányszor fehéret húzunk</t>
  </si>
  <si>
    <r>
      <t xml:space="preserve">8-szor kihúzunk visszatevés </t>
    </r>
    <r>
      <rPr>
        <b/>
        <sz val="11"/>
        <color indexed="8"/>
        <rFont val="Calibri"/>
        <family val="2"/>
        <charset val="238"/>
      </rPr>
      <t>nélkül</t>
    </r>
  </si>
  <si>
    <t>END</t>
  </si>
  <si>
    <t>P( X &lt; 2Y )</t>
  </si>
  <si>
    <t>P( X &lt; 2Y | X + Y &lt; 5 )</t>
  </si>
  <si>
    <t>P( X &lt; 2Y és X + Y &lt; 5 ) /  P( X + Y &lt; 5 )</t>
  </si>
  <si>
    <t>(X,Y) eloszlása (három tizedesjegyre kerekítve)</t>
  </si>
  <si>
    <t>X eloszlása (összegzéssel kiszámítva)</t>
  </si>
  <si>
    <t>X eloszlása (kombinatórikus úton kiszámolva)</t>
  </si>
  <si>
    <t>Y eloszlása (összegzéssel kiszámítva)</t>
  </si>
  <si>
    <t>X=2</t>
  </si>
  <si>
    <t>X=0</t>
  </si>
  <si>
    <t>X=1</t>
  </si>
  <si>
    <t>X=3</t>
  </si>
  <si>
    <t>X=4</t>
  </si>
  <si>
    <t>X=5</t>
  </si>
  <si>
    <t>X=6</t>
  </si>
  <si>
    <t>X=7</t>
  </si>
  <si>
    <t>X=8</t>
  </si>
  <si>
    <t>Y feltételes eloszlásai az X adott értéke mellett</t>
  </si>
  <si>
    <t>P( X+Y = 5 )</t>
  </si>
  <si>
    <t>vacakolgatással</t>
  </si>
  <si>
    <t>folytasd</t>
  </si>
  <si>
    <t>X+Y értéke</t>
  </si>
  <si>
    <t>összeg eloszlása</t>
  </si>
  <si>
    <t>összeg</t>
  </si>
  <si>
    <t>szorzat eloszlása</t>
  </si>
  <si>
    <t>X^2 - Y eloszlása</t>
  </si>
  <si>
    <t>X*Y értéke</t>
  </si>
  <si>
    <t>X &lt; 2Y és X + Y &lt; 5 )</t>
  </si>
  <si>
    <t xml:space="preserve"> X + Y &lt; 5</t>
  </si>
  <si>
    <t>X+Y értéke vmi adott</t>
  </si>
  <si>
    <t>SEGÉDTÁBLÁZAT  AZ ESEMÉNY ÁBRÁZOLÁSÁHOZ</t>
  </si>
  <si>
    <t>X^2 - Y értékeI</t>
  </si>
  <si>
    <t>Ábra a következő lapon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</si>
</sst>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7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3" fillId="2" borderId="0" xfId="0" applyFont="1" applyFill="1"/>
    <xf numFmtId="0" fontId="3" fillId="0" borderId="0" xfId="0" applyFont="1"/>
    <xf numFmtId="164" fontId="0" fillId="2" borderId="0" xfId="0" applyNumberForma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5" fillId="0" borderId="0" xfId="0" applyFon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4" borderId="1" xfId="0" applyNumberForma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5" fontId="0" fillId="0" borderId="2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165" fontId="0" fillId="0" borderId="6" xfId="0" applyNumberFormat="1" applyFill="1" applyBorder="1" applyAlignment="1">
      <alignment horizontal="left"/>
    </xf>
    <xf numFmtId="165" fontId="0" fillId="0" borderId="7" xfId="0" applyNumberFormat="1" applyFill="1" applyBorder="1" applyAlignment="1">
      <alignment horizontal="left"/>
    </xf>
    <xf numFmtId="165" fontId="0" fillId="0" borderId="8" xfId="0" applyNumberFormat="1" applyFill="1" applyBorder="1" applyAlignment="1">
      <alignment horizontal="left"/>
    </xf>
    <xf numFmtId="165" fontId="0" fillId="0" borderId="9" xfId="0" applyNumberFormat="1" applyFill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65" fontId="0" fillId="0" borderId="11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165" fontId="6" fillId="0" borderId="0" xfId="0" applyNumberFormat="1" applyFont="1" applyAlignment="1">
      <alignment horizontal="left"/>
    </xf>
    <xf numFmtId="165" fontId="0" fillId="2" borderId="13" xfId="0" applyNumberFormat="1" applyFill="1" applyBorder="1" applyAlignment="1">
      <alignment horizontal="left"/>
    </xf>
    <xf numFmtId="165" fontId="0" fillId="2" borderId="14" xfId="0" applyNumberFormat="1" applyFill="1" applyBorder="1" applyAlignment="1">
      <alignment horizontal="left"/>
    </xf>
    <xf numFmtId="165" fontId="0" fillId="2" borderId="15" xfId="0" applyNumberForma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165" fontId="0" fillId="2" borderId="1" xfId="0" applyNumberFormat="1" applyFill="1" applyBorder="1" applyAlignment="1">
      <alignment horizontal="left"/>
    </xf>
  </cellXfs>
  <cellStyles count="1">
    <cellStyle name="Normál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</a:t>
            </a:r>
            <a:r>
              <a:rPr lang="hu-HU"/>
              <a:t> pontok 2-ik koordinátája </a:t>
            </a:r>
            <a:r>
              <a:rPr lang="en-US"/>
              <a:t>adja meg a vsz-</a:t>
            </a:r>
            <a:r>
              <a:rPr lang="hu-HU"/>
              <a:t>k</a:t>
            </a:r>
            <a:r>
              <a:rPr lang="en-US"/>
              <a:t>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'X^2 - Y  el-a'!$M$4:$M$76</c:f>
              <c:numCache>
                <c:formatCode>General</c:formatCode>
                <c:ptCount val="73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57</c:v>
                </c:pt>
                <c:pt idx="66">
                  <c:v>58</c:v>
                </c:pt>
                <c:pt idx="67">
                  <c:v>59</c:v>
                </c:pt>
                <c:pt idx="68">
                  <c:v>60</c:v>
                </c:pt>
                <c:pt idx="69">
                  <c:v>61</c:v>
                </c:pt>
                <c:pt idx="70">
                  <c:v>62</c:v>
                </c:pt>
                <c:pt idx="71">
                  <c:v>63</c:v>
                </c:pt>
                <c:pt idx="72">
                  <c:v>64</c:v>
                </c:pt>
              </c:numCache>
            </c:numRef>
          </c:xVal>
          <c:yVal>
            <c:numRef>
              <c:f>'X^2 - Y  el-a'!$N$4:$N$76</c:f>
              <c:numCache>
                <c:formatCode>0.000</c:formatCode>
                <c:ptCount val="73"/>
                <c:pt idx="0">
                  <c:v>2.9853419709227686E-5</c:v>
                </c:pt>
                <c:pt idx="1">
                  <c:v>5.9706839418455378E-4</c:v>
                </c:pt>
                <c:pt idx="2">
                  <c:v>4.7102062207892582E-3</c:v>
                </c:pt>
                <c:pt idx="3">
                  <c:v>2.0525884573411216E-2</c:v>
                </c:pt>
                <c:pt idx="4">
                  <c:v>5.7151205761529073E-2</c:v>
                </c:pt>
                <c:pt idx="5">
                  <c:v>0.10491758194537548</c:v>
                </c:pt>
                <c:pt idx="6">
                  <c:v>0.12219617064827085</c:v>
                </c:pt>
                <c:pt idx="7">
                  <c:v>9.3455817251978088E-2</c:v>
                </c:pt>
                <c:pt idx="8">
                  <c:v>8.1700111195289873E-2</c:v>
                </c:pt>
                <c:pt idx="9">
                  <c:v>0.11188282317040119</c:v>
                </c:pt>
                <c:pt idx="10">
                  <c:v>0.10620406252850949</c:v>
                </c:pt>
                <c:pt idx="11">
                  <c:v>4.8550428584461472E-2</c:v>
                </c:pt>
                <c:pt idx="12">
                  <c:v>9.7635296011269988E-3</c:v>
                </c:pt>
                <c:pt idx="13">
                  <c:v>1.5198104579243189E-2</c:v>
                </c:pt>
                <c:pt idx="14">
                  <c:v>4.812733116760344E-2</c:v>
                </c:pt>
                <c:pt idx="15">
                  <c:v>6.6637843155143206E-2</c:v>
                </c:pt>
                <c:pt idx="16">
                  <c:v>4.0458690487051238E-2</c:v>
                </c:pt>
                <c:pt idx="17">
                  <c:v>8.6311873039042631E-3</c:v>
                </c:pt>
                <c:pt idx="18">
                  <c:v>0</c:v>
                </c:pt>
                <c:pt idx="19">
                  <c:v>0</c:v>
                </c:pt>
                <c:pt idx="20">
                  <c:v>1.3298341506837788E-3</c:v>
                </c:pt>
                <c:pt idx="21">
                  <c:v>8.8655610045585264E-3</c:v>
                </c:pt>
                <c:pt idx="22">
                  <c:v>1.9436037586916768E-2</c:v>
                </c:pt>
                <c:pt idx="23">
                  <c:v>1.6659460788785801E-2</c:v>
                </c:pt>
                <c:pt idx="24">
                  <c:v>4.7201805568226436E-3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5.3193366027351171E-4</c:v>
                </c:pt>
                <c:pt idx="31">
                  <c:v>2.4550784320315922E-3</c:v>
                </c:pt>
                <c:pt idx="32">
                  <c:v>3.3318921577571606E-3</c:v>
                </c:pt>
                <c:pt idx="33">
                  <c:v>1.3327568631028642E-3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1.0229493466798298E-4</c:v>
                </c:pt>
                <c:pt idx="43">
                  <c:v>2.9227124190852282E-4</c:v>
                </c:pt>
                <c:pt idx="44">
                  <c:v>1.8510511987539777E-4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8.350606911672082E-6</c:v>
                </c:pt>
                <c:pt idx="57">
                  <c:v>1.1134142548896109E-5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2.0876517279180205E-7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E0-43C7-A99B-B94DC89E2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11512"/>
        <c:axId val="396905936"/>
      </c:scatterChart>
      <c:valAx>
        <c:axId val="396911512"/>
        <c:scaling>
          <c:orientation val="minMax"/>
          <c:max val="64"/>
          <c:min val="-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6905936"/>
        <c:crosses val="autoZero"/>
        <c:crossBetween val="midCat"/>
        <c:majorUnit val="1"/>
      </c:valAx>
      <c:valAx>
        <c:axId val="39690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691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</a:t>
            </a:r>
            <a:r>
              <a:rPr lang="hu-HU"/>
              <a:t>z oszlopok magassága </a:t>
            </a:r>
            <a:r>
              <a:rPr lang="en-US"/>
              <a:t>adja meg a vsz-</a:t>
            </a:r>
            <a:r>
              <a:rPr lang="hu-HU"/>
              <a:t>k</a:t>
            </a:r>
            <a:r>
              <a:rPr lang="en-US"/>
              <a:t>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'X^2 - Y  el-a'!$M$4:$M$76</c:f>
              <c:numCache>
                <c:formatCode>General</c:formatCode>
                <c:ptCount val="73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  <c:pt idx="53">
                  <c:v>45</c:v>
                </c:pt>
                <c:pt idx="54">
                  <c:v>46</c:v>
                </c:pt>
                <c:pt idx="55">
                  <c:v>47</c:v>
                </c:pt>
                <c:pt idx="56">
                  <c:v>48</c:v>
                </c:pt>
                <c:pt idx="57">
                  <c:v>49</c:v>
                </c:pt>
                <c:pt idx="58">
                  <c:v>50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55</c:v>
                </c:pt>
                <c:pt idx="64">
                  <c:v>56</c:v>
                </c:pt>
                <c:pt idx="65">
                  <c:v>57</c:v>
                </c:pt>
                <c:pt idx="66">
                  <c:v>58</c:v>
                </c:pt>
                <c:pt idx="67">
                  <c:v>59</c:v>
                </c:pt>
                <c:pt idx="68">
                  <c:v>60</c:v>
                </c:pt>
                <c:pt idx="69">
                  <c:v>61</c:v>
                </c:pt>
                <c:pt idx="70">
                  <c:v>62</c:v>
                </c:pt>
                <c:pt idx="71">
                  <c:v>63</c:v>
                </c:pt>
                <c:pt idx="72">
                  <c:v>64</c:v>
                </c:pt>
              </c:numCache>
            </c:numRef>
          </c:cat>
          <c:val>
            <c:numRef>
              <c:f>'X^2 - Y  el-a'!$N$4:$N$76</c:f>
              <c:numCache>
                <c:formatCode>0.000</c:formatCode>
                <c:ptCount val="73"/>
                <c:pt idx="0">
                  <c:v>2.9853419709227686E-5</c:v>
                </c:pt>
                <c:pt idx="1">
                  <c:v>5.9706839418455378E-4</c:v>
                </c:pt>
                <c:pt idx="2">
                  <c:v>4.7102062207892582E-3</c:v>
                </c:pt>
                <c:pt idx="3">
                  <c:v>2.0525884573411216E-2</c:v>
                </c:pt>
                <c:pt idx="4">
                  <c:v>5.7151205761529073E-2</c:v>
                </c:pt>
                <c:pt idx="5">
                  <c:v>0.10491758194537548</c:v>
                </c:pt>
                <c:pt idx="6">
                  <c:v>0.12219617064827085</c:v>
                </c:pt>
                <c:pt idx="7">
                  <c:v>9.3455817251978088E-2</c:v>
                </c:pt>
                <c:pt idx="8">
                  <c:v>8.1700111195289873E-2</c:v>
                </c:pt>
                <c:pt idx="9">
                  <c:v>0.11188282317040119</c:v>
                </c:pt>
                <c:pt idx="10">
                  <c:v>0.10620406252850949</c:v>
                </c:pt>
                <c:pt idx="11">
                  <c:v>4.8550428584461472E-2</c:v>
                </c:pt>
                <c:pt idx="12">
                  <c:v>9.7635296011269988E-3</c:v>
                </c:pt>
                <c:pt idx="13">
                  <c:v>1.5198104579243189E-2</c:v>
                </c:pt>
                <c:pt idx="14">
                  <c:v>4.812733116760344E-2</c:v>
                </c:pt>
                <c:pt idx="15">
                  <c:v>6.6637843155143206E-2</c:v>
                </c:pt>
                <c:pt idx="16">
                  <c:v>4.0458690487051238E-2</c:v>
                </c:pt>
                <c:pt idx="17">
                  <c:v>8.6311873039042631E-3</c:v>
                </c:pt>
                <c:pt idx="18">
                  <c:v>0</c:v>
                </c:pt>
                <c:pt idx="19">
                  <c:v>0</c:v>
                </c:pt>
                <c:pt idx="20">
                  <c:v>1.3298341506837788E-3</c:v>
                </c:pt>
                <c:pt idx="21">
                  <c:v>8.8655610045585264E-3</c:v>
                </c:pt>
                <c:pt idx="22">
                  <c:v>1.9436037586916768E-2</c:v>
                </c:pt>
                <c:pt idx="23">
                  <c:v>1.6659460788785801E-2</c:v>
                </c:pt>
                <c:pt idx="24">
                  <c:v>4.7201805568226436E-3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5.3193366027351171E-4</c:v>
                </c:pt>
                <c:pt idx="31">
                  <c:v>2.4550784320315922E-3</c:v>
                </c:pt>
                <c:pt idx="32">
                  <c:v>3.3318921577571606E-3</c:v>
                </c:pt>
                <c:pt idx="33">
                  <c:v>1.3327568631028642E-3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1.0229493466798298E-4</c:v>
                </c:pt>
                <c:pt idx="43">
                  <c:v>2.9227124190852282E-4</c:v>
                </c:pt>
                <c:pt idx="44">
                  <c:v>1.8510511987539777E-4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8.350606911672082E-6</c:v>
                </c:pt>
                <c:pt idx="57">
                  <c:v>1.1134142548896109E-5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2.0876517279180205E-7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9-487E-A975-1538B756B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911512"/>
        <c:axId val="396905936"/>
      </c:barChart>
      <c:catAx>
        <c:axId val="39691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6905936"/>
        <c:crosses val="autoZero"/>
        <c:auto val="1"/>
        <c:lblAlgn val="ctr"/>
        <c:lblOffset val="100"/>
        <c:noMultiLvlLbl val="0"/>
      </c:catAx>
      <c:valAx>
        <c:axId val="39690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691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1</xdr:row>
      <xdr:rowOff>100853</xdr:rowOff>
    </xdr:from>
    <xdr:to>
      <xdr:col>16</xdr:col>
      <xdr:colOff>504264</xdr:colOff>
      <xdr:row>11</xdr:row>
      <xdr:rowOff>134471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2F7A2B3-C020-4EEC-8308-4EE457622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72638</xdr:rowOff>
    </xdr:from>
    <xdr:to>
      <xdr:col>16</xdr:col>
      <xdr:colOff>466779</xdr:colOff>
      <xdr:row>22</xdr:row>
      <xdr:rowOff>106256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3C03435-6256-41B0-B78A-0E90B2E19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2:D8"/>
  <sheetViews>
    <sheetView zoomScale="85" zoomScaleNormal="85" workbookViewId="0"/>
  </sheetViews>
  <sheetFormatPr defaultColWidth="9.140625" defaultRowHeight="33.75" x14ac:dyDescent="0.5"/>
  <cols>
    <col min="1" max="1" width="9.140625" style="13"/>
    <col min="2" max="2" width="69.7109375" style="13" bestFit="1" customWidth="1"/>
    <col min="3" max="3" width="11.7109375" style="13" customWidth="1"/>
    <col min="4" max="4" width="62.85546875" style="13" bestFit="1" customWidth="1"/>
    <col min="5" max="16384" width="9.140625" style="13"/>
  </cols>
  <sheetData>
    <row r="2" spans="2:4" x14ac:dyDescent="0.5">
      <c r="B2" s="12" t="s">
        <v>4</v>
      </c>
      <c r="D2" s="12" t="s">
        <v>7</v>
      </c>
    </row>
    <row r="3" spans="2:4" x14ac:dyDescent="0.5">
      <c r="D3" s="12" t="s">
        <v>8</v>
      </c>
    </row>
    <row r="4" spans="2:4" x14ac:dyDescent="0.5">
      <c r="D4" s="12" t="s">
        <v>3</v>
      </c>
    </row>
    <row r="6" spans="2:4" x14ac:dyDescent="0.5">
      <c r="B6" s="12" t="s">
        <v>12</v>
      </c>
      <c r="D6" s="12" t="s">
        <v>9</v>
      </c>
    </row>
    <row r="7" spans="2:4" x14ac:dyDescent="0.5">
      <c r="D7" s="12" t="s">
        <v>10</v>
      </c>
    </row>
    <row r="8" spans="2:4" x14ac:dyDescent="0.5">
      <c r="D8" s="12" t="s"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2A2C-EDD5-4957-BB16-67DC1DDABF9F}">
  <sheetPr>
    <tabColor theme="9" tint="0.39997558519241921"/>
  </sheetPr>
  <dimension ref="A2:P77"/>
  <sheetViews>
    <sheetView tabSelected="1" zoomScale="70" zoomScaleNormal="70" workbookViewId="0"/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3" width="9.140625" style="1"/>
    <col min="14" max="14" width="15.7109375" style="1" bestFit="1" customWidth="1"/>
    <col min="15" max="16384" width="9.140625" style="1"/>
  </cols>
  <sheetData>
    <row r="2" spans="1:16" x14ac:dyDescent="0.25">
      <c r="B2" s="1" t="s">
        <v>17</v>
      </c>
    </row>
    <row r="3" spans="1:16" ht="26.25" x14ac:dyDescent="0.4">
      <c r="A3" s="1" t="s">
        <v>0</v>
      </c>
      <c r="K3" s="7">
        <f>SUM(B4:J12)</f>
        <v>0.99999999999999978</v>
      </c>
      <c r="M3" s="39" t="s">
        <v>38</v>
      </c>
    </row>
    <row r="4" spans="1:16" x14ac:dyDescent="0.25">
      <c r="A4" s="1">
        <v>8</v>
      </c>
      <c r="B4" s="11">
        <f>IF(B$13+$A4&lt;=8,COMBIN(10,'1'!B$13)*COMBIN(15,'1'!$A4)*COMBIN(20,8-'1'!B$13-'1'!$A4)/COMBIN(45,8),"")</f>
        <v>2.9853419709227686E-5</v>
      </c>
      <c r="C4" s="11" t="str">
        <f>IF(C$13+$A4&lt;=8,COMBIN(10,'1'!C$13)*COMBIN(15,'1'!$A4)*COMBIN(20,8-'1'!C$13-'1'!$A4)/COMBIN(45,8),"")</f>
        <v/>
      </c>
      <c r="D4" s="11" t="str">
        <f>IF(D$13+$A4&lt;=8,COMBIN(10,'1'!D$13)*COMBIN(15,'1'!$A4)*COMBIN(20,8-'1'!D$13-'1'!$A4)/COMBIN(45,8),"")</f>
        <v/>
      </c>
      <c r="E4" s="11" t="str">
        <f>IF(E$13+$A4&lt;=8,COMBIN(10,'1'!E$13)*COMBIN(15,'1'!$A4)*COMBIN(20,8-'1'!E$13-'1'!$A4)/COMBIN(45,8),"")</f>
        <v/>
      </c>
      <c r="F4" s="11" t="str">
        <f>IF(F$13+$A4&lt;=8,COMBIN(10,'1'!F$13)*COMBIN(15,'1'!$A4)*COMBIN(20,8-'1'!F$13-'1'!$A4)/COMBIN(45,8),"")</f>
        <v/>
      </c>
      <c r="G4" s="11" t="str">
        <f>IF(G$13+$A4&lt;=8,COMBIN(10,'1'!G$13)*COMBIN(15,'1'!$A4)*COMBIN(20,8-'1'!G$13-'1'!$A4)/COMBIN(45,8),"")</f>
        <v/>
      </c>
      <c r="H4" s="11" t="str">
        <f>IF(H$13+$A4&lt;=8,COMBIN(10,'1'!H$13)*COMBIN(15,'1'!$A4)*COMBIN(20,8-'1'!H$13-'1'!$A4)/COMBIN(45,8),"")</f>
        <v/>
      </c>
      <c r="I4" s="11" t="str">
        <f>IF(I$13+$A4&lt;=8,COMBIN(10,'1'!I$13)*COMBIN(15,'1'!$A4)*COMBIN(20,8-'1'!I$13-'1'!$A4)/COMBIN(45,8),"")</f>
        <v/>
      </c>
      <c r="J4" s="11" t="str">
        <f>IF(J$13+$A4&lt;=8,COMBIN(10,'1'!J$13)*COMBIN(15,'1'!$A4)*COMBIN(20,8-'1'!J$13-'1'!$A4)/COMBIN(45,8),"")</f>
        <v/>
      </c>
      <c r="M4" s="40">
        <v>-8</v>
      </c>
      <c r="N4" s="41">
        <f t="shared" ref="N4:N8" si="0">SUMIF($B$17:$J$25,M4,$B$4:$J$12)</f>
        <v>2.9853419709227686E-5</v>
      </c>
    </row>
    <row r="5" spans="1:16" x14ac:dyDescent="0.25">
      <c r="A5" s="1">
        <v>7</v>
      </c>
      <c r="B5" s="11">
        <f>IF(B$13+$A5&lt;=8,COMBIN(10,'1'!B$13)*COMBIN(15,'1'!$A5)*COMBIN(20,8-'1'!B$13-'1'!$A5)/COMBIN(45,8),"")</f>
        <v>5.9706839418455378E-4</v>
      </c>
      <c r="C5" s="11">
        <f>IF(C$13+$A5&lt;=8,COMBIN(10,'1'!C$13)*COMBIN(15,'1'!$A5)*COMBIN(20,8-'1'!C$13-'1'!$A5)/COMBIN(45,8),"")</f>
        <v>2.9853419709227689E-4</v>
      </c>
      <c r="D5" s="11" t="str">
        <f>IF(D$13+$A5&lt;=8,COMBIN(10,'1'!D$13)*COMBIN(15,'1'!$A5)*COMBIN(20,8-'1'!D$13-'1'!$A5)/COMBIN(45,8),"")</f>
        <v/>
      </c>
      <c r="E5" s="11" t="str">
        <f>IF(E$13+$A5&lt;=8,COMBIN(10,'1'!E$13)*COMBIN(15,'1'!$A5)*COMBIN(20,8-'1'!E$13-'1'!$A5)/COMBIN(45,8),"")</f>
        <v/>
      </c>
      <c r="F5" s="11" t="str">
        <f>IF(F$13+$A5&lt;=8,COMBIN(10,'1'!F$13)*COMBIN(15,'1'!$A5)*COMBIN(20,8-'1'!F$13-'1'!$A5)/COMBIN(45,8),"")</f>
        <v/>
      </c>
      <c r="G5" s="11" t="str">
        <f>IF(G$13+$A5&lt;=8,COMBIN(10,'1'!G$13)*COMBIN(15,'1'!$A5)*COMBIN(20,8-'1'!G$13-'1'!$A5)/COMBIN(45,8),"")</f>
        <v/>
      </c>
      <c r="H5" s="11" t="str">
        <f>IF(H$13+$A5&lt;=8,COMBIN(10,'1'!H$13)*COMBIN(15,'1'!$A5)*COMBIN(20,8-'1'!H$13-'1'!$A5)/COMBIN(45,8),"")</f>
        <v/>
      </c>
      <c r="I5" s="11" t="str">
        <f>IF(I$13+$A5&lt;=8,COMBIN(10,'1'!I$13)*COMBIN(15,'1'!$A5)*COMBIN(20,8-'1'!I$13-'1'!$A5)/COMBIN(45,8),"")</f>
        <v/>
      </c>
      <c r="J5" s="11" t="str">
        <f>IF(J$13+$A5&lt;=8,COMBIN(10,'1'!J$13)*COMBIN(15,'1'!$A5)*COMBIN(20,8-'1'!J$13-'1'!$A5)/COMBIN(45,8),"")</f>
        <v/>
      </c>
      <c r="M5" s="40">
        <v>-7</v>
      </c>
      <c r="N5" s="41">
        <f t="shared" si="0"/>
        <v>5.9706839418455378E-4</v>
      </c>
    </row>
    <row r="6" spans="1:16" x14ac:dyDescent="0.25">
      <c r="A6" s="1">
        <v>6</v>
      </c>
      <c r="B6" s="11">
        <f>IF(B$13+$A6&lt;=8,COMBIN(10,'1'!B$13)*COMBIN(15,'1'!$A6)*COMBIN(20,8-'1'!B$13-'1'!$A6)/COMBIN(45,8),"")</f>
        <v>4.4116720236969812E-3</v>
      </c>
      <c r="C6" s="11">
        <f>IF(C$13+$A6&lt;=8,COMBIN(10,'1'!C$13)*COMBIN(15,'1'!$A6)*COMBIN(20,8-'1'!C$13-'1'!$A6)/COMBIN(45,8),"")</f>
        <v>4.6438652881020852E-3</v>
      </c>
      <c r="D6" s="11">
        <f>IF(D$13+$A6&lt;=8,COMBIN(10,'1'!D$13)*COMBIN(15,'1'!$A6)*COMBIN(20,8-'1'!D$13-'1'!$A6)/COMBIN(45,8),"")</f>
        <v>1.0448696898229693E-3</v>
      </c>
      <c r="E6" s="11" t="str">
        <f>IF(E$13+$A6&lt;=8,COMBIN(10,'1'!E$13)*COMBIN(15,'1'!$A6)*COMBIN(20,8-'1'!E$13-'1'!$A6)/COMBIN(45,8),"")</f>
        <v/>
      </c>
      <c r="F6" s="11" t="str">
        <f>IF(F$13+$A6&lt;=8,COMBIN(10,'1'!F$13)*COMBIN(15,'1'!$A6)*COMBIN(20,8-'1'!F$13-'1'!$A6)/COMBIN(45,8),"")</f>
        <v/>
      </c>
      <c r="G6" s="11" t="str">
        <f>IF(G$13+$A6&lt;=8,COMBIN(10,'1'!G$13)*COMBIN(15,'1'!$A6)*COMBIN(20,8-'1'!G$13-'1'!$A6)/COMBIN(45,8),"")</f>
        <v/>
      </c>
      <c r="H6" s="11" t="str">
        <f>IF(H$13+$A6&lt;=8,COMBIN(10,'1'!H$13)*COMBIN(15,'1'!$A6)*COMBIN(20,8-'1'!H$13-'1'!$A6)/COMBIN(45,8),"")</f>
        <v/>
      </c>
      <c r="I6" s="11" t="str">
        <f>IF(I$13+$A6&lt;=8,COMBIN(10,'1'!I$13)*COMBIN(15,'1'!$A6)*COMBIN(20,8-'1'!I$13-'1'!$A6)/COMBIN(45,8),"")</f>
        <v/>
      </c>
      <c r="J6" s="11" t="str">
        <f>IF(J$13+$A6&lt;=8,COMBIN(10,'1'!J$13)*COMBIN(15,'1'!$A6)*COMBIN(20,8-'1'!J$13-'1'!$A6)/COMBIN(45,8),"")</f>
        <v/>
      </c>
      <c r="M6" s="40">
        <v>-6</v>
      </c>
      <c r="N6" s="41">
        <f t="shared" si="0"/>
        <v>4.7102062207892582E-3</v>
      </c>
    </row>
    <row r="7" spans="1:16" x14ac:dyDescent="0.25">
      <c r="A7" s="1">
        <v>5</v>
      </c>
      <c r="B7" s="11">
        <f>IF(B$13+$A7&lt;=8,COMBIN(10,'1'!B$13)*COMBIN(15,'1'!$A7)*COMBIN(20,8-'1'!B$13-'1'!$A7)/COMBIN(45,8),"")</f>
        <v>1.5882019285309131E-2</v>
      </c>
      <c r="C7" s="11">
        <f>IF(C$13+$A7&lt;=8,COMBIN(10,'1'!C$13)*COMBIN(15,'1'!$A7)*COMBIN(20,8-'1'!C$13-'1'!$A7)/COMBIN(45,8),"")</f>
        <v>2.6470032142181885E-2</v>
      </c>
      <c r="D7" s="11">
        <f>IF(D$13+$A7&lt;=8,COMBIN(10,'1'!D$13)*COMBIN(15,'1'!$A7)*COMBIN(20,8-'1'!D$13-'1'!$A7)/COMBIN(45,8),"")</f>
        <v>1.2538436277875631E-2</v>
      </c>
      <c r="E7" s="11">
        <f>IF(E$13+$A7&lt;=8,COMBIN(10,'1'!E$13)*COMBIN(15,'1'!$A7)*COMBIN(20,8-'1'!E$13-'1'!$A7)/COMBIN(45,8),"")</f>
        <v>1.6717915037167508E-3</v>
      </c>
      <c r="F7" s="11" t="str">
        <f>IF(F$13+$A7&lt;=8,COMBIN(10,'1'!F$13)*COMBIN(15,'1'!$A7)*COMBIN(20,8-'1'!F$13-'1'!$A7)/COMBIN(45,8),"")</f>
        <v/>
      </c>
      <c r="G7" s="11" t="str">
        <f>IF(G$13+$A7&lt;=8,COMBIN(10,'1'!G$13)*COMBIN(15,'1'!$A7)*COMBIN(20,8-'1'!G$13-'1'!$A7)/COMBIN(45,8),"")</f>
        <v/>
      </c>
      <c r="H7" s="11" t="str">
        <f>IF(H$13+$A7&lt;=8,COMBIN(10,'1'!H$13)*COMBIN(15,'1'!$A7)*COMBIN(20,8-'1'!H$13-'1'!$A7)/COMBIN(45,8),"")</f>
        <v/>
      </c>
      <c r="I7" s="11" t="str">
        <f>IF(I$13+$A7&lt;=8,COMBIN(10,'1'!I$13)*COMBIN(15,'1'!$A7)*COMBIN(20,8-'1'!I$13-'1'!$A7)/COMBIN(45,8),"")</f>
        <v/>
      </c>
      <c r="J7" s="11" t="str">
        <f>IF(J$13+$A7&lt;=8,COMBIN(10,'1'!J$13)*COMBIN(15,'1'!$A7)*COMBIN(20,8-'1'!J$13-'1'!$A7)/COMBIN(45,8),"")</f>
        <v/>
      </c>
      <c r="M7" s="40">
        <v>-5</v>
      </c>
      <c r="N7" s="41">
        <f t="shared" ref="N7:N70" si="1">SUMIF($B$17:$J$25,M7,$B$4:$J$12)</f>
        <v>2.0525884573411216E-2</v>
      </c>
    </row>
    <row r="8" spans="1:16" x14ac:dyDescent="0.25">
      <c r="A8" s="1">
        <v>4</v>
      </c>
      <c r="B8" s="11">
        <f>IF(B$13+$A8&lt;=8,COMBIN(10,'1'!B$13)*COMBIN(15,'1'!$A8)*COMBIN(20,8-'1'!B$13-'1'!$A8)/COMBIN(45,8),"")</f>
        <v>3.0681173619347187E-2</v>
      </c>
      <c r="C8" s="11">
        <f>IF(C$13+$A8&lt;=8,COMBIN(10,'1'!C$13)*COMBIN(15,'1'!$A8)*COMBIN(20,8-'1'!C$13-'1'!$A8)/COMBIN(45,8),"")</f>
        <v>7.219099675140514E-2</v>
      </c>
      <c r="D8" s="11">
        <f>IF(D$13+$A8&lt;=8,COMBIN(10,'1'!D$13)*COMBIN(15,'1'!$A8)*COMBIN(20,8-'1'!D$13-'1'!$A8)/COMBIN(45,8),"")</f>
        <v>5.4143247563553862E-2</v>
      </c>
      <c r="E8" s="11">
        <f>IF(E$13+$A8&lt;=8,COMBIN(10,'1'!E$13)*COMBIN(15,'1'!$A8)*COMBIN(20,8-'1'!E$13-'1'!$A8)/COMBIN(45,8),"")</f>
        <v>1.5198104579243189E-2</v>
      </c>
      <c r="F8" s="11">
        <f>IF(F$13+$A8&lt;=8,COMBIN(10,'1'!F$13)*COMBIN(15,'1'!$A8)*COMBIN(20,8-'1'!F$13-'1'!$A8)/COMBIN(45,8),"")</f>
        <v>1.3298341506837788E-3</v>
      </c>
      <c r="G8" s="11" t="str">
        <f>IF(G$13+$A8&lt;=8,COMBIN(10,'1'!G$13)*COMBIN(15,'1'!$A8)*COMBIN(20,8-'1'!G$13-'1'!$A8)/COMBIN(45,8),"")</f>
        <v/>
      </c>
      <c r="H8" s="11" t="str">
        <f>IF(H$13+$A8&lt;=8,COMBIN(10,'1'!H$13)*COMBIN(15,'1'!$A8)*COMBIN(20,8-'1'!H$13-'1'!$A8)/COMBIN(45,8),"")</f>
        <v/>
      </c>
      <c r="I8" s="11" t="str">
        <f>IF(I$13+$A8&lt;=8,COMBIN(10,'1'!I$13)*COMBIN(15,'1'!$A8)*COMBIN(20,8-'1'!I$13-'1'!$A8)/COMBIN(45,8),"")</f>
        <v/>
      </c>
      <c r="J8" s="11" t="str">
        <f>IF(J$13+$A8&lt;=8,COMBIN(10,'1'!J$13)*COMBIN(15,'1'!$A8)*COMBIN(20,8-'1'!J$13-'1'!$A8)/COMBIN(45,8),"")</f>
        <v/>
      </c>
      <c r="M8" s="40">
        <v>-4</v>
      </c>
      <c r="N8" s="41">
        <f t="shared" si="1"/>
        <v>5.7151205761529073E-2</v>
      </c>
    </row>
    <row r="9" spans="1:16" x14ac:dyDescent="0.25">
      <c r="A9" s="1">
        <v>3</v>
      </c>
      <c r="B9" s="11">
        <f>IF(B$13+$A9&lt;=8,COMBIN(10,'1'!B$13)*COMBIN(15,'1'!$A9)*COMBIN(20,8-'1'!B$13-'1'!$A9)/COMBIN(45,8),"")</f>
        <v>3.2726585193970335E-2</v>
      </c>
      <c r="C9" s="11">
        <f>IF(C$13+$A9&lt;=8,COMBIN(10,'1'!C$13)*COMBIN(15,'1'!$A9)*COMBIN(20,8-'1'!C$13-'1'!$A9)/COMBIN(45,8),"")</f>
        <v>0.1022705787311573</v>
      </c>
      <c r="D9" s="11">
        <f>IF(D$13+$A9&lt;=8,COMBIN(10,'1'!D$13)*COMBIN(15,'1'!$A9)*COMBIN(20,8-'1'!D$13-'1'!$A9)/COMBIN(45,8),"")</f>
        <v>0.10828649512710774</v>
      </c>
      <c r="E9" s="11">
        <f>IF(E$13+$A9&lt;=8,COMBIN(10,'1'!E$13)*COMBIN(15,'1'!$A9)*COMBIN(20,8-'1'!E$13-'1'!$A9)/COMBIN(45,8),"")</f>
        <v>4.812733116760344E-2</v>
      </c>
      <c r="F9" s="11">
        <f>IF(F$13+$A9&lt;=8,COMBIN(10,'1'!F$13)*COMBIN(15,'1'!$A9)*COMBIN(20,8-'1'!F$13-'1'!$A9)/COMBIN(45,8),"")</f>
        <v>8.8655610045585264E-3</v>
      </c>
      <c r="G9" s="11">
        <f>IF(G$13+$A9&lt;=8,COMBIN(10,'1'!G$13)*COMBIN(15,'1'!$A9)*COMBIN(20,8-'1'!G$13-'1'!$A9)/COMBIN(45,8),"")</f>
        <v>5.3193366027351171E-4</v>
      </c>
      <c r="H9" s="11" t="str">
        <f>IF(H$13+$A9&lt;=8,COMBIN(10,'1'!H$13)*COMBIN(15,'1'!$A9)*COMBIN(20,8-'1'!H$13-'1'!$A9)/COMBIN(45,8),"")</f>
        <v/>
      </c>
      <c r="I9" s="11" t="str">
        <f>IF(I$13+$A9&lt;=8,COMBIN(10,'1'!I$13)*COMBIN(15,'1'!$A9)*COMBIN(20,8-'1'!I$13-'1'!$A9)/COMBIN(45,8),"")</f>
        <v/>
      </c>
      <c r="J9" s="11" t="str">
        <f>IF(J$13+$A9&lt;=8,COMBIN(10,'1'!J$13)*COMBIN(15,'1'!$A9)*COMBIN(20,8-'1'!J$13-'1'!$A9)/COMBIN(45,8),"")</f>
        <v/>
      </c>
      <c r="M9" s="40">
        <v>-3</v>
      </c>
      <c r="N9" s="41">
        <f t="shared" si="1"/>
        <v>0.10491758194537548</v>
      </c>
    </row>
    <row r="10" spans="1:16" x14ac:dyDescent="0.25">
      <c r="A10" s="1">
        <v>2</v>
      </c>
      <c r="B10" s="11">
        <f>IF(B$13+$A10&lt;=8,COMBIN(10,'1'!B$13)*COMBIN(15,'1'!$A10)*COMBIN(20,8-'1'!B$13-'1'!$A10)/COMBIN(45,8),"")</f>
        <v>1.8880722227290578E-2</v>
      </c>
      <c r="C10" s="11">
        <f>IF(C$13+$A10&lt;=8,COMBIN(10,'1'!C$13)*COMBIN(15,'1'!$A10)*COMBIN(20,8-'1'!C$13-'1'!$A10)/COMBIN(45,8),"")</f>
        <v>7.5522888909162297E-2</v>
      </c>
      <c r="D10" s="11">
        <f>IF(D$13+$A10&lt;=8,COMBIN(10,'1'!D$13)*COMBIN(15,'1'!$A10)*COMBIN(20,8-'1'!D$13-'1'!$A10)/COMBIN(45,8),"")</f>
        <v>0.10620406252850949</v>
      </c>
      <c r="E10" s="11">
        <f>IF(E$13+$A10&lt;=8,COMBIN(10,'1'!E$13)*COMBIN(15,'1'!$A10)*COMBIN(20,8-'1'!E$13-'1'!$A10)/COMBIN(45,8),"")</f>
        <v>6.6637843155143206E-2</v>
      </c>
      <c r="F10" s="11">
        <f>IF(F$13+$A10&lt;=8,COMBIN(10,'1'!F$13)*COMBIN(15,'1'!$A10)*COMBIN(20,8-'1'!F$13-'1'!$A10)/COMBIN(45,8),"")</f>
        <v>1.9436037586916768E-2</v>
      </c>
      <c r="G10" s="11">
        <f>IF(G$13+$A10&lt;=8,COMBIN(10,'1'!G$13)*COMBIN(15,'1'!$A10)*COMBIN(20,8-'1'!G$13-'1'!$A10)/COMBIN(45,8),"")</f>
        <v>2.4550784320315922E-3</v>
      </c>
      <c r="H10" s="11">
        <f>IF(H$13+$A10&lt;=8,COMBIN(10,'1'!H$13)*COMBIN(15,'1'!$A10)*COMBIN(20,8-'1'!H$13-'1'!$A10)/COMBIN(45,8),"")</f>
        <v>1.0229493466798298E-4</v>
      </c>
      <c r="I10" s="11" t="str">
        <f>IF(I$13+$A10&lt;=8,COMBIN(10,'1'!I$13)*COMBIN(15,'1'!$A10)*COMBIN(20,8-'1'!I$13-'1'!$A10)/COMBIN(45,8),"")</f>
        <v/>
      </c>
      <c r="J10" s="11" t="str">
        <f>IF(J$13+$A10&lt;=8,COMBIN(10,'1'!J$13)*COMBIN(15,'1'!$A10)*COMBIN(20,8-'1'!J$13-'1'!$A10)/COMBIN(45,8),"")</f>
        <v/>
      </c>
      <c r="M10" s="40">
        <v>-2</v>
      </c>
      <c r="N10" s="41">
        <f t="shared" si="1"/>
        <v>0.12219617064827085</v>
      </c>
    </row>
    <row r="11" spans="1:16" x14ac:dyDescent="0.25">
      <c r="A11" s="1">
        <v>1</v>
      </c>
      <c r="B11" s="11">
        <f>IF(B$13+$A11&lt;=8,COMBIN(10,'1'!B$13)*COMBIN(15,'1'!$A11)*COMBIN(20,8-'1'!B$13-'1'!$A11)/COMBIN(45,8),"")</f>
        <v>5.3944920649401651E-3</v>
      </c>
      <c r="C11" s="11">
        <f>IF(C$13+$A11&lt;=8,COMBIN(10,'1'!C$13)*COMBIN(15,'1'!$A11)*COMBIN(20,8-'1'!C$13-'1'!$A11)/COMBIN(45,8),"")</f>
        <v>2.6972460324700825E-2</v>
      </c>
      <c r="D11" s="11">
        <f>IF(D$13+$A11&lt;=8,COMBIN(10,'1'!D$13)*COMBIN(15,'1'!$A11)*COMBIN(20,8-'1'!D$13-'1'!$A11)/COMBIN(45,8),"")</f>
        <v>4.8550428584461472E-2</v>
      </c>
      <c r="E11" s="11">
        <f>IF(E$13+$A11&lt;=8,COMBIN(10,'1'!E$13)*COMBIN(15,'1'!$A11)*COMBIN(20,8-'1'!E$13-'1'!$A11)/COMBIN(45,8),"")</f>
        <v>4.0458690487051238E-2</v>
      </c>
      <c r="F11" s="11">
        <f>IF(F$13+$A11&lt;=8,COMBIN(10,'1'!F$13)*COMBIN(15,'1'!$A11)*COMBIN(20,8-'1'!F$13-'1'!$A11)/COMBIN(45,8),"")</f>
        <v>1.6659460788785801E-2</v>
      </c>
      <c r="G11" s="11">
        <f>IF(G$13+$A11&lt;=8,COMBIN(10,'1'!G$13)*COMBIN(15,'1'!$A11)*COMBIN(20,8-'1'!G$13-'1'!$A11)/COMBIN(45,8),"")</f>
        <v>3.3318921577571606E-3</v>
      </c>
      <c r="H11" s="11">
        <f>IF(H$13+$A11&lt;=8,COMBIN(10,'1'!H$13)*COMBIN(15,'1'!$A11)*COMBIN(20,8-'1'!H$13-'1'!$A11)/COMBIN(45,8),"")</f>
        <v>2.9227124190852282E-4</v>
      </c>
      <c r="I11" s="11">
        <f>IF(I$13+$A11&lt;=8,COMBIN(10,'1'!I$13)*COMBIN(15,'1'!$A11)*COMBIN(20,8-'1'!I$13-'1'!$A11)/COMBIN(45,8),"")</f>
        <v>8.350606911672082E-6</v>
      </c>
      <c r="J11" s="11" t="str">
        <f>IF(J$13+$A11&lt;=8,COMBIN(10,'1'!J$13)*COMBIN(15,'1'!$A11)*COMBIN(20,8-'1'!J$13-'1'!$A11)/COMBIN(45,8),"")</f>
        <v/>
      </c>
      <c r="M11" s="40">
        <v>-1</v>
      </c>
      <c r="N11" s="41">
        <f t="shared" si="1"/>
        <v>9.3455817251978088E-2</v>
      </c>
    </row>
    <row r="12" spans="1:16" x14ac:dyDescent="0.25">
      <c r="A12" s="1">
        <v>0</v>
      </c>
      <c r="B12" s="11">
        <f>IF(B$13+$A12&lt;=8,COMBIN(10,'1'!B$13)*COMBIN(15,'1'!$A12)*COMBIN(20,8-'1'!B$13-'1'!$A12)/COMBIN(45,8),"")</f>
        <v>5.8440330703518454E-4</v>
      </c>
      <c r="C12" s="11">
        <f>IF(C$13+$A12&lt;=8,COMBIN(10,'1'!C$13)*COMBIN(15,'1'!$A12)*COMBIN(20,8-'1'!C$13-'1'!$A12)/COMBIN(45,8),"")</f>
        <v>3.5963280432934432E-3</v>
      </c>
      <c r="D12" s="11">
        <f>IF(D$13+$A12&lt;=8,COMBIN(10,'1'!D$13)*COMBIN(15,'1'!$A12)*COMBIN(20,8-'1'!D$13-'1'!$A12)/COMBIN(45,8),"")</f>
        <v>8.0917380974102476E-3</v>
      </c>
      <c r="E12" s="11">
        <f>IF(E$13+$A12&lt;=8,COMBIN(10,'1'!E$13)*COMBIN(15,'1'!$A12)*COMBIN(20,8-'1'!E$13-'1'!$A12)/COMBIN(45,8),"")</f>
        <v>8.6311873039042631E-3</v>
      </c>
      <c r="F12" s="11">
        <f>IF(F$13+$A12&lt;=8,COMBIN(10,'1'!F$13)*COMBIN(15,'1'!$A12)*COMBIN(20,8-'1'!F$13-'1'!$A12)/COMBIN(45,8),"")</f>
        <v>4.7201805568226436E-3</v>
      </c>
      <c r="G12" s="11">
        <f>IF(G$13+$A12&lt;=8,COMBIN(10,'1'!G$13)*COMBIN(15,'1'!$A12)*COMBIN(20,8-'1'!G$13-'1'!$A12)/COMBIN(45,8),"")</f>
        <v>1.3327568631028642E-3</v>
      </c>
      <c r="H12" s="11">
        <f>IF(H$13+$A12&lt;=8,COMBIN(10,'1'!H$13)*COMBIN(15,'1'!$A12)*COMBIN(20,8-'1'!H$13-'1'!$A12)/COMBIN(45,8),"")</f>
        <v>1.8510511987539777E-4</v>
      </c>
      <c r="I12" s="11">
        <f>IF(I$13+$A12&lt;=8,COMBIN(10,'1'!I$13)*COMBIN(15,'1'!$A12)*COMBIN(20,8-'1'!I$13-'1'!$A12)/COMBIN(45,8),"")</f>
        <v>1.1134142548896109E-5</v>
      </c>
      <c r="J12" s="11">
        <f>IF(J$13+$A12&lt;=8,COMBIN(10,'1'!J$13)*COMBIN(15,'1'!$A12)*COMBIN(20,8-'1'!J$13-'1'!$A12)/COMBIN(45,8),"")</f>
        <v>2.0876517279180205E-7</v>
      </c>
      <c r="M12" s="40">
        <v>0</v>
      </c>
      <c r="N12" s="41">
        <f t="shared" si="1"/>
        <v>8.1700111195289873E-2</v>
      </c>
    </row>
    <row r="13" spans="1:16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M13" s="40">
        <v>1</v>
      </c>
      <c r="N13" s="41">
        <f t="shared" si="1"/>
        <v>0.11188282317040119</v>
      </c>
    </row>
    <row r="14" spans="1:16" x14ac:dyDescent="0.25">
      <c r="M14" s="40">
        <v>2</v>
      </c>
      <c r="N14" s="41">
        <f t="shared" si="1"/>
        <v>0.10620406252850949</v>
      </c>
    </row>
    <row r="15" spans="1:16" ht="28.5" x14ac:dyDescent="0.45">
      <c r="B15" s="39" t="s">
        <v>44</v>
      </c>
      <c r="M15" s="40">
        <v>3</v>
      </c>
      <c r="N15" s="41">
        <f t="shared" si="1"/>
        <v>4.8550428584461472E-2</v>
      </c>
      <c r="P15" s="17" t="s">
        <v>45</v>
      </c>
    </row>
    <row r="16" spans="1:16" x14ac:dyDescent="0.25">
      <c r="A16" s="1" t="s">
        <v>0</v>
      </c>
      <c r="K16" s="7">
        <f>SUM(B17:J25)</f>
        <v>420</v>
      </c>
      <c r="M16" s="40">
        <v>4</v>
      </c>
      <c r="N16" s="41">
        <f t="shared" si="1"/>
        <v>9.7635296011269988E-3</v>
      </c>
    </row>
    <row r="17" spans="1:14" x14ac:dyDescent="0.25">
      <c r="A17" s="1">
        <v>8</v>
      </c>
      <c r="B17" s="20">
        <f t="shared" ref="B17:J25" si="2">IF(B$26+$A17&lt;=8,B$26^2-$A17,0)</f>
        <v>-8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M17" s="40">
        <v>5</v>
      </c>
      <c r="N17" s="41">
        <f t="shared" si="1"/>
        <v>1.5198104579243189E-2</v>
      </c>
    </row>
    <row r="18" spans="1:14" x14ac:dyDescent="0.25">
      <c r="A18" s="1">
        <v>7</v>
      </c>
      <c r="B18" s="20">
        <f t="shared" si="2"/>
        <v>-7</v>
      </c>
      <c r="C18" s="20">
        <f t="shared" si="2"/>
        <v>-6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M18" s="40">
        <v>6</v>
      </c>
      <c r="N18" s="41">
        <f t="shared" si="1"/>
        <v>4.812733116760344E-2</v>
      </c>
    </row>
    <row r="19" spans="1:14" x14ac:dyDescent="0.25">
      <c r="A19" s="1">
        <v>6</v>
      </c>
      <c r="B19" s="20">
        <f t="shared" si="2"/>
        <v>-6</v>
      </c>
      <c r="C19" s="20">
        <f t="shared" si="2"/>
        <v>-5</v>
      </c>
      <c r="D19" s="20">
        <f t="shared" si="2"/>
        <v>-2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M19" s="40">
        <v>7</v>
      </c>
      <c r="N19" s="41">
        <f t="shared" si="1"/>
        <v>6.6637843155143206E-2</v>
      </c>
    </row>
    <row r="20" spans="1:14" x14ac:dyDescent="0.25">
      <c r="A20" s="1">
        <v>5</v>
      </c>
      <c r="B20" s="20">
        <f t="shared" si="2"/>
        <v>-5</v>
      </c>
      <c r="C20" s="20">
        <f t="shared" si="2"/>
        <v>-4</v>
      </c>
      <c r="D20" s="20">
        <f>IF(D$26+$A20&lt;=8,D$26^2-$A20,0)</f>
        <v>-1</v>
      </c>
      <c r="E20" s="20">
        <f t="shared" si="2"/>
        <v>4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M20" s="40">
        <v>8</v>
      </c>
      <c r="N20" s="41">
        <f t="shared" si="1"/>
        <v>4.0458690487051238E-2</v>
      </c>
    </row>
    <row r="21" spans="1:14" x14ac:dyDescent="0.25">
      <c r="A21" s="1">
        <v>4</v>
      </c>
      <c r="B21" s="20">
        <f t="shared" si="2"/>
        <v>-4</v>
      </c>
      <c r="C21" s="20">
        <f t="shared" si="2"/>
        <v>-3</v>
      </c>
      <c r="D21" s="20">
        <f t="shared" si="2"/>
        <v>0</v>
      </c>
      <c r="E21" s="20">
        <f t="shared" si="2"/>
        <v>5</v>
      </c>
      <c r="F21" s="20">
        <f t="shared" si="2"/>
        <v>12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M21" s="40">
        <v>9</v>
      </c>
      <c r="N21" s="41">
        <f t="shared" si="1"/>
        <v>8.6311873039042631E-3</v>
      </c>
    </row>
    <row r="22" spans="1:14" x14ac:dyDescent="0.25">
      <c r="A22" s="1">
        <v>3</v>
      </c>
      <c r="B22" s="20">
        <f t="shared" si="2"/>
        <v>-3</v>
      </c>
      <c r="C22" s="20">
        <f t="shared" si="2"/>
        <v>-2</v>
      </c>
      <c r="D22" s="20">
        <f t="shared" si="2"/>
        <v>1</v>
      </c>
      <c r="E22" s="20">
        <f t="shared" si="2"/>
        <v>6</v>
      </c>
      <c r="F22" s="20">
        <f t="shared" si="2"/>
        <v>13</v>
      </c>
      <c r="G22" s="20">
        <f t="shared" si="2"/>
        <v>22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M22" s="40">
        <v>10</v>
      </c>
      <c r="N22" s="41">
        <f t="shared" si="1"/>
        <v>0</v>
      </c>
    </row>
    <row r="23" spans="1:14" x14ac:dyDescent="0.25">
      <c r="A23" s="1">
        <v>2</v>
      </c>
      <c r="B23" s="20">
        <f t="shared" si="2"/>
        <v>-2</v>
      </c>
      <c r="C23" s="20">
        <f t="shared" si="2"/>
        <v>-1</v>
      </c>
      <c r="D23" s="20">
        <f t="shared" si="2"/>
        <v>2</v>
      </c>
      <c r="E23" s="20">
        <f t="shared" si="2"/>
        <v>7</v>
      </c>
      <c r="F23" s="20">
        <f t="shared" si="2"/>
        <v>14</v>
      </c>
      <c r="G23" s="20">
        <f t="shared" si="2"/>
        <v>23</v>
      </c>
      <c r="H23" s="20">
        <f t="shared" si="2"/>
        <v>34</v>
      </c>
      <c r="I23" s="20">
        <f t="shared" si="2"/>
        <v>0</v>
      </c>
      <c r="J23" s="20">
        <f t="shared" si="2"/>
        <v>0</v>
      </c>
      <c r="M23" s="40">
        <v>11</v>
      </c>
      <c r="N23" s="41">
        <f t="shared" si="1"/>
        <v>0</v>
      </c>
    </row>
    <row r="24" spans="1:14" x14ac:dyDescent="0.25">
      <c r="A24" s="1">
        <v>1</v>
      </c>
      <c r="B24" s="20">
        <f t="shared" si="2"/>
        <v>-1</v>
      </c>
      <c r="C24" s="20">
        <f t="shared" si="2"/>
        <v>0</v>
      </c>
      <c r="D24" s="20">
        <f t="shared" si="2"/>
        <v>3</v>
      </c>
      <c r="E24" s="20">
        <f t="shared" si="2"/>
        <v>8</v>
      </c>
      <c r="F24" s="20">
        <f t="shared" si="2"/>
        <v>15</v>
      </c>
      <c r="G24" s="20">
        <f t="shared" si="2"/>
        <v>24</v>
      </c>
      <c r="H24" s="20">
        <f t="shared" si="2"/>
        <v>35</v>
      </c>
      <c r="I24" s="20">
        <f t="shared" si="2"/>
        <v>48</v>
      </c>
      <c r="J24" s="20">
        <f t="shared" si="2"/>
        <v>0</v>
      </c>
      <c r="M24" s="40">
        <v>12</v>
      </c>
      <c r="N24" s="41">
        <f t="shared" si="1"/>
        <v>1.3298341506837788E-3</v>
      </c>
    </row>
    <row r="25" spans="1:14" x14ac:dyDescent="0.25">
      <c r="A25" s="1">
        <v>0</v>
      </c>
      <c r="B25" s="20">
        <f t="shared" si="2"/>
        <v>0</v>
      </c>
      <c r="C25" s="20">
        <f t="shared" si="2"/>
        <v>1</v>
      </c>
      <c r="D25" s="20">
        <f t="shared" si="2"/>
        <v>4</v>
      </c>
      <c r="E25" s="20">
        <f t="shared" si="2"/>
        <v>9</v>
      </c>
      <c r="F25" s="20">
        <f t="shared" si="2"/>
        <v>16</v>
      </c>
      <c r="G25" s="20">
        <f t="shared" si="2"/>
        <v>25</v>
      </c>
      <c r="H25" s="20">
        <f t="shared" si="2"/>
        <v>36</v>
      </c>
      <c r="I25" s="20">
        <f t="shared" si="2"/>
        <v>49</v>
      </c>
      <c r="J25" s="20">
        <f t="shared" si="2"/>
        <v>64</v>
      </c>
      <c r="M25" s="40">
        <v>13</v>
      </c>
      <c r="N25" s="41">
        <f t="shared" si="1"/>
        <v>8.8655610045585264E-3</v>
      </c>
    </row>
    <row r="26" spans="1:14" x14ac:dyDescent="0.25">
      <c r="B26" s="1">
        <v>0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 t="s">
        <v>1</v>
      </c>
      <c r="M26" s="40">
        <v>14</v>
      </c>
      <c r="N26" s="41">
        <f t="shared" si="1"/>
        <v>1.9436037586916768E-2</v>
      </c>
    </row>
    <row r="27" spans="1:14" x14ac:dyDescent="0.25">
      <c r="M27" s="40">
        <v>15</v>
      </c>
      <c r="N27" s="41">
        <f t="shared" si="1"/>
        <v>1.6659460788785801E-2</v>
      </c>
    </row>
    <row r="28" spans="1:14" x14ac:dyDescent="0.25">
      <c r="M28" s="40">
        <v>16</v>
      </c>
      <c r="N28" s="41">
        <f t="shared" si="1"/>
        <v>4.7201805568226436E-3</v>
      </c>
    </row>
    <row r="29" spans="1:14" x14ac:dyDescent="0.25">
      <c r="M29" s="40">
        <v>17</v>
      </c>
      <c r="N29" s="41">
        <f t="shared" si="1"/>
        <v>0</v>
      </c>
    </row>
    <row r="30" spans="1:14" x14ac:dyDescent="0.25">
      <c r="M30" s="40">
        <v>18</v>
      </c>
      <c r="N30" s="41">
        <f t="shared" si="1"/>
        <v>0</v>
      </c>
    </row>
    <row r="31" spans="1:14" x14ac:dyDescent="0.25">
      <c r="M31" s="40">
        <v>19</v>
      </c>
      <c r="N31" s="41">
        <f t="shared" si="1"/>
        <v>0</v>
      </c>
    </row>
    <row r="32" spans="1:14" x14ac:dyDescent="0.25">
      <c r="M32" s="40">
        <v>20</v>
      </c>
      <c r="N32" s="41">
        <f t="shared" si="1"/>
        <v>0</v>
      </c>
    </row>
    <row r="33" spans="13:14" x14ac:dyDescent="0.25">
      <c r="M33" s="40">
        <v>21</v>
      </c>
      <c r="N33" s="41">
        <f t="shared" si="1"/>
        <v>0</v>
      </c>
    </row>
    <row r="34" spans="13:14" x14ac:dyDescent="0.25">
      <c r="M34" s="40">
        <v>22</v>
      </c>
      <c r="N34" s="41">
        <f t="shared" si="1"/>
        <v>5.3193366027351171E-4</v>
      </c>
    </row>
    <row r="35" spans="13:14" x14ac:dyDescent="0.25">
      <c r="M35" s="40">
        <v>23</v>
      </c>
      <c r="N35" s="41">
        <f t="shared" si="1"/>
        <v>2.4550784320315922E-3</v>
      </c>
    </row>
    <row r="36" spans="13:14" x14ac:dyDescent="0.25">
      <c r="M36" s="40">
        <v>24</v>
      </c>
      <c r="N36" s="41">
        <f t="shared" si="1"/>
        <v>3.3318921577571606E-3</v>
      </c>
    </row>
    <row r="37" spans="13:14" x14ac:dyDescent="0.25">
      <c r="M37" s="40">
        <v>25</v>
      </c>
      <c r="N37" s="41">
        <f t="shared" si="1"/>
        <v>1.3327568631028642E-3</v>
      </c>
    </row>
    <row r="38" spans="13:14" x14ac:dyDescent="0.25">
      <c r="M38" s="40">
        <v>26</v>
      </c>
      <c r="N38" s="41">
        <f t="shared" si="1"/>
        <v>0</v>
      </c>
    </row>
    <row r="39" spans="13:14" x14ac:dyDescent="0.25">
      <c r="M39" s="40">
        <v>27</v>
      </c>
      <c r="N39" s="41">
        <f t="shared" si="1"/>
        <v>0</v>
      </c>
    </row>
    <row r="40" spans="13:14" x14ac:dyDescent="0.25">
      <c r="M40" s="40">
        <v>28</v>
      </c>
      <c r="N40" s="41">
        <f t="shared" si="1"/>
        <v>0</v>
      </c>
    </row>
    <row r="41" spans="13:14" x14ac:dyDescent="0.25">
      <c r="M41" s="40">
        <v>29</v>
      </c>
      <c r="N41" s="41">
        <f t="shared" si="1"/>
        <v>0</v>
      </c>
    </row>
    <row r="42" spans="13:14" x14ac:dyDescent="0.25">
      <c r="M42" s="40">
        <v>30</v>
      </c>
      <c r="N42" s="41">
        <f t="shared" si="1"/>
        <v>0</v>
      </c>
    </row>
    <row r="43" spans="13:14" x14ac:dyDescent="0.25">
      <c r="M43" s="40">
        <v>31</v>
      </c>
      <c r="N43" s="41">
        <f t="shared" si="1"/>
        <v>0</v>
      </c>
    </row>
    <row r="44" spans="13:14" x14ac:dyDescent="0.25">
      <c r="M44" s="40">
        <v>32</v>
      </c>
      <c r="N44" s="41">
        <f t="shared" si="1"/>
        <v>0</v>
      </c>
    </row>
    <row r="45" spans="13:14" x14ac:dyDescent="0.25">
      <c r="M45" s="40">
        <v>33</v>
      </c>
      <c r="N45" s="41">
        <f t="shared" si="1"/>
        <v>0</v>
      </c>
    </row>
    <row r="46" spans="13:14" x14ac:dyDescent="0.25">
      <c r="M46" s="40">
        <v>34</v>
      </c>
      <c r="N46" s="41">
        <f t="shared" si="1"/>
        <v>1.0229493466798298E-4</v>
      </c>
    </row>
    <row r="47" spans="13:14" x14ac:dyDescent="0.25">
      <c r="M47" s="40">
        <v>35</v>
      </c>
      <c r="N47" s="41">
        <f t="shared" si="1"/>
        <v>2.9227124190852282E-4</v>
      </c>
    </row>
    <row r="48" spans="13:14" x14ac:dyDescent="0.25">
      <c r="M48" s="40">
        <v>36</v>
      </c>
      <c r="N48" s="41">
        <f t="shared" si="1"/>
        <v>1.8510511987539777E-4</v>
      </c>
    </row>
    <row r="49" spans="13:14" x14ac:dyDescent="0.25">
      <c r="M49" s="40">
        <v>37</v>
      </c>
      <c r="N49" s="41">
        <f t="shared" si="1"/>
        <v>0</v>
      </c>
    </row>
    <row r="50" spans="13:14" x14ac:dyDescent="0.25">
      <c r="M50" s="40">
        <v>38</v>
      </c>
      <c r="N50" s="41">
        <f t="shared" si="1"/>
        <v>0</v>
      </c>
    </row>
    <row r="51" spans="13:14" x14ac:dyDescent="0.25">
      <c r="M51" s="40">
        <v>39</v>
      </c>
      <c r="N51" s="41">
        <f t="shared" si="1"/>
        <v>0</v>
      </c>
    </row>
    <row r="52" spans="13:14" x14ac:dyDescent="0.25">
      <c r="M52" s="40">
        <v>40</v>
      </c>
      <c r="N52" s="41">
        <f t="shared" si="1"/>
        <v>0</v>
      </c>
    </row>
    <row r="53" spans="13:14" x14ac:dyDescent="0.25">
      <c r="M53" s="40">
        <v>41</v>
      </c>
      <c r="N53" s="41">
        <f t="shared" si="1"/>
        <v>0</v>
      </c>
    </row>
    <row r="54" spans="13:14" x14ac:dyDescent="0.25">
      <c r="M54" s="40">
        <v>42</v>
      </c>
      <c r="N54" s="41">
        <f t="shared" si="1"/>
        <v>0</v>
      </c>
    </row>
    <row r="55" spans="13:14" x14ac:dyDescent="0.25">
      <c r="M55" s="40">
        <v>43</v>
      </c>
      <c r="N55" s="41">
        <f t="shared" si="1"/>
        <v>0</v>
      </c>
    </row>
    <row r="56" spans="13:14" x14ac:dyDescent="0.25">
      <c r="M56" s="40">
        <v>44</v>
      </c>
      <c r="N56" s="41">
        <f t="shared" si="1"/>
        <v>0</v>
      </c>
    </row>
    <row r="57" spans="13:14" x14ac:dyDescent="0.25">
      <c r="M57" s="40">
        <v>45</v>
      </c>
      <c r="N57" s="41">
        <f t="shared" si="1"/>
        <v>0</v>
      </c>
    </row>
    <row r="58" spans="13:14" x14ac:dyDescent="0.25">
      <c r="M58" s="40">
        <v>46</v>
      </c>
      <c r="N58" s="41">
        <f t="shared" si="1"/>
        <v>0</v>
      </c>
    </row>
    <row r="59" spans="13:14" x14ac:dyDescent="0.25">
      <c r="M59" s="40">
        <v>47</v>
      </c>
      <c r="N59" s="41">
        <f t="shared" si="1"/>
        <v>0</v>
      </c>
    </row>
    <row r="60" spans="13:14" x14ac:dyDescent="0.25">
      <c r="M60" s="40">
        <v>48</v>
      </c>
      <c r="N60" s="41">
        <f t="shared" si="1"/>
        <v>8.350606911672082E-6</v>
      </c>
    </row>
    <row r="61" spans="13:14" x14ac:dyDescent="0.25">
      <c r="M61" s="40">
        <v>49</v>
      </c>
      <c r="N61" s="41">
        <f t="shared" si="1"/>
        <v>1.1134142548896109E-5</v>
      </c>
    </row>
    <row r="62" spans="13:14" x14ac:dyDescent="0.25">
      <c r="M62" s="40">
        <v>50</v>
      </c>
      <c r="N62" s="41">
        <f t="shared" si="1"/>
        <v>0</v>
      </c>
    </row>
    <row r="63" spans="13:14" x14ac:dyDescent="0.25">
      <c r="M63" s="40">
        <v>51</v>
      </c>
      <c r="N63" s="41">
        <f t="shared" si="1"/>
        <v>0</v>
      </c>
    </row>
    <row r="64" spans="13:14" x14ac:dyDescent="0.25">
      <c r="M64" s="40">
        <v>52</v>
      </c>
      <c r="N64" s="41">
        <f t="shared" si="1"/>
        <v>0</v>
      </c>
    </row>
    <row r="65" spans="13:14" x14ac:dyDescent="0.25">
      <c r="M65" s="40">
        <v>53</v>
      </c>
      <c r="N65" s="41">
        <f t="shared" si="1"/>
        <v>0</v>
      </c>
    </row>
    <row r="66" spans="13:14" x14ac:dyDescent="0.25">
      <c r="M66" s="40">
        <v>54</v>
      </c>
      <c r="N66" s="41">
        <f t="shared" si="1"/>
        <v>0</v>
      </c>
    </row>
    <row r="67" spans="13:14" x14ac:dyDescent="0.25">
      <c r="M67" s="40">
        <v>55</v>
      </c>
      <c r="N67" s="41">
        <f t="shared" si="1"/>
        <v>0</v>
      </c>
    </row>
    <row r="68" spans="13:14" x14ac:dyDescent="0.25">
      <c r="M68" s="40">
        <v>56</v>
      </c>
      <c r="N68" s="41">
        <f t="shared" si="1"/>
        <v>0</v>
      </c>
    </row>
    <row r="69" spans="13:14" x14ac:dyDescent="0.25">
      <c r="M69" s="40">
        <v>57</v>
      </c>
      <c r="N69" s="41">
        <f t="shared" si="1"/>
        <v>0</v>
      </c>
    </row>
    <row r="70" spans="13:14" x14ac:dyDescent="0.25">
      <c r="M70" s="40">
        <v>58</v>
      </c>
      <c r="N70" s="41">
        <f t="shared" si="1"/>
        <v>0</v>
      </c>
    </row>
    <row r="71" spans="13:14" x14ac:dyDescent="0.25">
      <c r="M71" s="40">
        <v>59</v>
      </c>
      <c r="N71" s="41">
        <f t="shared" ref="N71:N76" si="3">SUMIF($B$17:$J$25,M71,$B$4:$J$12)</f>
        <v>0</v>
      </c>
    </row>
    <row r="72" spans="13:14" x14ac:dyDescent="0.25">
      <c r="M72" s="40">
        <v>60</v>
      </c>
      <c r="N72" s="41">
        <f t="shared" si="3"/>
        <v>0</v>
      </c>
    </row>
    <row r="73" spans="13:14" x14ac:dyDescent="0.25">
      <c r="M73" s="40">
        <v>61</v>
      </c>
      <c r="N73" s="41">
        <f t="shared" si="3"/>
        <v>0</v>
      </c>
    </row>
    <row r="74" spans="13:14" x14ac:dyDescent="0.25">
      <c r="M74" s="40">
        <v>62</v>
      </c>
      <c r="N74" s="41">
        <f t="shared" si="3"/>
        <v>0</v>
      </c>
    </row>
    <row r="75" spans="13:14" x14ac:dyDescent="0.25">
      <c r="M75" s="40">
        <v>63</v>
      </c>
      <c r="N75" s="41">
        <f t="shared" si="3"/>
        <v>0</v>
      </c>
    </row>
    <row r="76" spans="13:14" x14ac:dyDescent="0.25">
      <c r="M76" s="40">
        <v>64</v>
      </c>
      <c r="N76" s="41">
        <f t="shared" si="3"/>
        <v>2.0876517279180205E-7</v>
      </c>
    </row>
    <row r="77" spans="13:14" x14ac:dyDescent="0.25">
      <c r="N77" s="35">
        <f>SUM(N4:N76)</f>
        <v>1</v>
      </c>
    </row>
  </sheetData>
  <conditionalFormatting sqref="B4:J12">
    <cfRule type="colorScale" priority="1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21C7-B553-4A99-8DB5-27144EA34F48}">
  <sheetPr>
    <tabColor theme="9" tint="0.39997558519241921"/>
  </sheetPr>
  <dimension ref="A1"/>
  <sheetViews>
    <sheetView zoomScale="85" zoomScaleNormal="85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84511-B78D-4F84-AB33-C519514FDB8D}">
  <sheetPr>
    <tabColor theme="9" tint="0.39997558519241921"/>
  </sheetPr>
  <dimension ref="E7"/>
  <sheetViews>
    <sheetView workbookViewId="0">
      <selection activeCell="J7" sqref="J7"/>
    </sheetView>
  </sheetViews>
  <sheetFormatPr defaultRowHeight="15" x14ac:dyDescent="0.25"/>
  <cols>
    <col min="5" max="5" width="26.85546875" bestFit="1" customWidth="1"/>
  </cols>
  <sheetData>
    <row r="7" spans="5:5" ht="92.25" x14ac:dyDescent="1.35">
      <c r="E7" s="16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23"/>
  <sheetViews>
    <sheetView zoomScaleNormal="100" workbookViewId="0">
      <selection activeCell="L17" sqref="L17"/>
    </sheetView>
  </sheetViews>
  <sheetFormatPr defaultColWidth="9.140625" defaultRowHeight="15" x14ac:dyDescent="0.25"/>
  <cols>
    <col min="1" max="1" width="9.140625" style="3"/>
    <col min="2" max="11" width="7.7109375" style="3" customWidth="1"/>
    <col min="12" max="13" width="66.5703125" style="3" bestFit="1" customWidth="1"/>
    <col min="14" max="14" width="20.5703125" style="3" customWidth="1"/>
    <col min="15" max="16384" width="9.140625" style="3"/>
  </cols>
  <sheetData>
    <row r="2" spans="1:14" ht="23.25" x14ac:dyDescent="0.35">
      <c r="B2" s="1" t="s">
        <v>2</v>
      </c>
      <c r="L2" s="4"/>
      <c r="N2" s="5"/>
    </row>
    <row r="3" spans="1:14" x14ac:dyDescent="0.25">
      <c r="A3" s="3" t="s">
        <v>0</v>
      </c>
      <c r="K3" s="8">
        <f>SUM(B4:J12)</f>
        <v>0.99999999999999978</v>
      </c>
    </row>
    <row r="4" spans="1:14" x14ac:dyDescent="0.25">
      <c r="A4" s="3">
        <v>8</v>
      </c>
      <c r="B4" s="14">
        <f t="shared" ref="B4:J12" si="0">IF(8-B$13-$A4&gt;=0,COMBIN(10,B$13)*COMBIN(15,$A4)*COMBIN(20,8-B$13-$A4) / COMBIN(45,8),0)</f>
        <v>2.9853419709227686E-5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</row>
    <row r="5" spans="1:14" x14ac:dyDescent="0.25">
      <c r="A5" s="3">
        <v>7</v>
      </c>
      <c r="B5" s="14">
        <f t="shared" si="0"/>
        <v>5.9706839418455378E-4</v>
      </c>
      <c r="C5" s="14">
        <f t="shared" si="0"/>
        <v>2.9853419709227689E-4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</row>
    <row r="6" spans="1:14" x14ac:dyDescent="0.25">
      <c r="A6" s="3">
        <v>6</v>
      </c>
      <c r="B6" s="14">
        <f t="shared" si="0"/>
        <v>4.4116720236969812E-3</v>
      </c>
      <c r="C6" s="14">
        <f t="shared" si="0"/>
        <v>4.6438652881020852E-3</v>
      </c>
      <c r="D6" s="14">
        <f t="shared" si="0"/>
        <v>1.0448696898229693E-3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</row>
    <row r="7" spans="1:14" x14ac:dyDescent="0.25">
      <c r="A7" s="3">
        <v>5</v>
      </c>
      <c r="B7" s="14">
        <f t="shared" si="0"/>
        <v>1.5882019285309131E-2</v>
      </c>
      <c r="C7" s="14">
        <f t="shared" si="0"/>
        <v>2.6470032142181885E-2</v>
      </c>
      <c r="D7" s="14">
        <f t="shared" si="0"/>
        <v>1.2538436277875631E-2</v>
      </c>
      <c r="E7" s="14">
        <f t="shared" si="0"/>
        <v>1.6717915037167508E-3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</row>
    <row r="8" spans="1:14" x14ac:dyDescent="0.25">
      <c r="A8" s="3">
        <v>4</v>
      </c>
      <c r="B8" s="14">
        <f t="shared" si="0"/>
        <v>3.0681173619347187E-2</v>
      </c>
      <c r="C8" s="14">
        <f t="shared" si="0"/>
        <v>7.219099675140514E-2</v>
      </c>
      <c r="D8" s="14">
        <f t="shared" si="0"/>
        <v>5.4143247563553862E-2</v>
      </c>
      <c r="E8" s="14">
        <f t="shared" si="0"/>
        <v>1.5198104579243189E-2</v>
      </c>
      <c r="F8" s="14">
        <f t="shared" si="0"/>
        <v>1.3298341506837788E-3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</row>
    <row r="9" spans="1:14" x14ac:dyDescent="0.25">
      <c r="A9" s="3">
        <v>3</v>
      </c>
      <c r="B9" s="14">
        <f t="shared" si="0"/>
        <v>3.2726585193970335E-2</v>
      </c>
      <c r="C9" s="14">
        <f t="shared" si="0"/>
        <v>0.1022705787311573</v>
      </c>
      <c r="D9" s="14">
        <f t="shared" si="0"/>
        <v>0.10828649512710774</v>
      </c>
      <c r="E9" s="14">
        <f t="shared" si="0"/>
        <v>4.812733116760344E-2</v>
      </c>
      <c r="F9" s="14">
        <f t="shared" si="0"/>
        <v>8.8655610045585264E-3</v>
      </c>
      <c r="G9" s="14">
        <f t="shared" si="0"/>
        <v>5.3193366027351171E-4</v>
      </c>
      <c r="H9" s="14">
        <f t="shared" si="0"/>
        <v>0</v>
      </c>
      <c r="I9" s="14">
        <f t="shared" si="0"/>
        <v>0</v>
      </c>
      <c r="J9" s="14">
        <f t="shared" si="0"/>
        <v>0</v>
      </c>
    </row>
    <row r="10" spans="1:14" x14ac:dyDescent="0.25">
      <c r="A10" s="3">
        <v>2</v>
      </c>
      <c r="B10" s="14">
        <f t="shared" si="0"/>
        <v>1.8880722227290578E-2</v>
      </c>
      <c r="C10" s="14">
        <f t="shared" si="0"/>
        <v>7.5522888909162297E-2</v>
      </c>
      <c r="D10" s="14">
        <f t="shared" si="0"/>
        <v>0.10620406252850949</v>
      </c>
      <c r="E10" s="14">
        <f t="shared" si="0"/>
        <v>6.6637843155143206E-2</v>
      </c>
      <c r="F10" s="14">
        <f t="shared" si="0"/>
        <v>1.9436037586916768E-2</v>
      </c>
      <c r="G10" s="14">
        <f t="shared" si="0"/>
        <v>2.4550784320315922E-3</v>
      </c>
      <c r="H10" s="14">
        <f t="shared" si="0"/>
        <v>1.0229493466798298E-4</v>
      </c>
      <c r="I10" s="14">
        <f t="shared" si="0"/>
        <v>0</v>
      </c>
      <c r="J10" s="14">
        <f t="shared" si="0"/>
        <v>0</v>
      </c>
    </row>
    <row r="11" spans="1:14" x14ac:dyDescent="0.25">
      <c r="A11" s="3">
        <v>1</v>
      </c>
      <c r="B11" s="14">
        <f t="shared" si="0"/>
        <v>5.3944920649401651E-3</v>
      </c>
      <c r="C11" s="14">
        <f t="shared" si="0"/>
        <v>2.6972460324700825E-2</v>
      </c>
      <c r="D11" s="14">
        <f t="shared" si="0"/>
        <v>4.8550428584461472E-2</v>
      </c>
      <c r="E11" s="14">
        <f t="shared" si="0"/>
        <v>4.0458690487051238E-2</v>
      </c>
      <c r="F11" s="14">
        <f t="shared" si="0"/>
        <v>1.6659460788785801E-2</v>
      </c>
      <c r="G11" s="14">
        <f t="shared" si="0"/>
        <v>3.3318921577571606E-3</v>
      </c>
      <c r="H11" s="14">
        <f t="shared" si="0"/>
        <v>2.9227124190852282E-4</v>
      </c>
      <c r="I11" s="14">
        <f t="shared" si="0"/>
        <v>8.350606911672082E-6</v>
      </c>
      <c r="J11" s="14">
        <f t="shared" si="0"/>
        <v>0</v>
      </c>
    </row>
    <row r="12" spans="1:14" x14ac:dyDescent="0.25">
      <c r="A12" s="3">
        <v>0</v>
      </c>
      <c r="B12" s="14">
        <f t="shared" si="0"/>
        <v>5.8440330703518454E-4</v>
      </c>
      <c r="C12" s="14">
        <f t="shared" si="0"/>
        <v>3.5963280432934432E-3</v>
      </c>
      <c r="D12" s="14">
        <f t="shared" si="0"/>
        <v>8.0917380974102476E-3</v>
      </c>
      <c r="E12" s="14">
        <f t="shared" si="0"/>
        <v>8.6311873039042631E-3</v>
      </c>
      <c r="F12" s="14">
        <f t="shared" si="0"/>
        <v>4.7201805568226436E-3</v>
      </c>
      <c r="G12" s="14">
        <f t="shared" si="0"/>
        <v>1.3327568631028642E-3</v>
      </c>
      <c r="H12" s="14">
        <f t="shared" si="0"/>
        <v>1.8510511987539777E-4</v>
      </c>
      <c r="I12" s="14">
        <f t="shared" si="0"/>
        <v>1.1134142548896109E-5</v>
      </c>
      <c r="J12" s="14">
        <f t="shared" si="0"/>
        <v>2.0876517279180205E-7</v>
      </c>
    </row>
    <row r="13" spans="1:14" x14ac:dyDescent="0.2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3.25" x14ac:dyDescent="0.35">
      <c r="C15" s="6"/>
      <c r="D15" s="6"/>
      <c r="E15" s="6"/>
      <c r="F15" s="6"/>
      <c r="G15" s="6"/>
      <c r="H15" s="6"/>
      <c r="I15" s="6"/>
      <c r="J15" s="6"/>
      <c r="L15" s="10" t="s">
        <v>5</v>
      </c>
    </row>
    <row r="17" spans="2:12" ht="23.25" x14ac:dyDescent="0.35">
      <c r="B17" s="6"/>
      <c r="C17" s="6"/>
      <c r="D17" s="6"/>
      <c r="E17" s="6"/>
      <c r="F17" s="6"/>
      <c r="G17" s="6"/>
      <c r="H17" s="6"/>
      <c r="I17" s="6"/>
      <c r="J17" s="6"/>
      <c r="L17" s="15" t="e">
        <f>#REF!/#REF!</f>
        <v>#REF!</v>
      </c>
    </row>
    <row r="18" spans="2:12" x14ac:dyDescent="0.25">
      <c r="B18" s="6"/>
      <c r="C18" s="6"/>
      <c r="D18" s="6"/>
      <c r="E18" s="6"/>
      <c r="F18" s="6"/>
      <c r="G18" s="6"/>
      <c r="H18" s="6"/>
      <c r="I18" s="6"/>
      <c r="J18" s="6"/>
    </row>
    <row r="19" spans="2:12" x14ac:dyDescent="0.25">
      <c r="B19" s="6"/>
      <c r="C19" s="6"/>
      <c r="D19" s="6"/>
      <c r="E19" s="6"/>
      <c r="F19" s="6"/>
      <c r="G19" s="6"/>
      <c r="H19" s="6"/>
      <c r="I19" s="6"/>
      <c r="J19" s="6"/>
    </row>
    <row r="20" spans="2:12" x14ac:dyDescent="0.25">
      <c r="B20" s="6"/>
      <c r="C20" s="6"/>
      <c r="D20" s="6"/>
      <c r="E20" s="6"/>
      <c r="F20" s="6"/>
      <c r="G20" s="6"/>
      <c r="H20" s="6"/>
      <c r="I20" s="6"/>
      <c r="J20" s="6"/>
    </row>
    <row r="21" spans="2:12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2:12" x14ac:dyDescent="0.25">
      <c r="B22" s="6"/>
      <c r="C22" s="6"/>
      <c r="D22" s="6"/>
      <c r="E22" s="6"/>
      <c r="F22" s="6"/>
      <c r="G22" s="6"/>
      <c r="H22" s="6"/>
      <c r="I22" s="6"/>
      <c r="J22" s="6"/>
    </row>
    <row r="23" spans="2:12" x14ac:dyDescent="0.25">
      <c r="B23" s="6"/>
      <c r="C23" s="6"/>
      <c r="D23" s="6"/>
      <c r="E23" s="6"/>
      <c r="F23" s="6"/>
      <c r="G23" s="6"/>
      <c r="H23" s="6"/>
      <c r="I23" s="6"/>
      <c r="J23" s="6"/>
    </row>
  </sheetData>
  <conditionalFormatting sqref="C15:J15 B17:J23">
    <cfRule type="cellIs" dxfId="3" priority="2" operator="equal">
      <formula>1</formula>
    </cfRule>
  </conditionalFormatting>
  <conditionalFormatting sqref="B4:J12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23"/>
  <sheetViews>
    <sheetView zoomScaleNormal="100" workbookViewId="0">
      <selection activeCell="L17" sqref="L17"/>
    </sheetView>
  </sheetViews>
  <sheetFormatPr defaultColWidth="9.140625" defaultRowHeight="15" x14ac:dyDescent="0.25"/>
  <cols>
    <col min="1" max="1" width="9.140625" style="3"/>
    <col min="2" max="11" width="8.140625" style="3" customWidth="1"/>
    <col min="12" max="13" width="66.5703125" style="3" bestFit="1" customWidth="1"/>
    <col min="14" max="14" width="20.5703125" style="3" customWidth="1"/>
    <col min="15" max="16384" width="9.140625" style="3"/>
  </cols>
  <sheetData>
    <row r="2" spans="1:14" ht="23.25" x14ac:dyDescent="0.35">
      <c r="B2" s="1" t="s">
        <v>2</v>
      </c>
      <c r="L2" s="4"/>
      <c r="N2" s="5"/>
    </row>
    <row r="3" spans="1:14" x14ac:dyDescent="0.25">
      <c r="A3" s="3" t="s">
        <v>0</v>
      </c>
      <c r="K3" s="9">
        <f>SUM(B4:J12)</f>
        <v>0.99999999999999978</v>
      </c>
    </row>
    <row r="4" spans="1:14" x14ac:dyDescent="0.25">
      <c r="A4" s="3">
        <v>8</v>
      </c>
      <c r="B4" s="14">
        <f t="shared" ref="B4:J12" si="0">IF(8-B$13-$A4&gt;=0,COMBIN(10,B$13)*COMBIN(15,$A4)*COMBIN(20,8-B$13-$A4) / COMBIN(45,8),0)</f>
        <v>2.9853419709227686E-5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</row>
    <row r="5" spans="1:14" x14ac:dyDescent="0.25">
      <c r="A5" s="3">
        <v>7</v>
      </c>
      <c r="B5" s="14">
        <f t="shared" si="0"/>
        <v>5.9706839418455378E-4</v>
      </c>
      <c r="C5" s="14">
        <f t="shared" si="0"/>
        <v>2.9853419709227689E-4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</row>
    <row r="6" spans="1:14" x14ac:dyDescent="0.25">
      <c r="A6" s="3">
        <v>6</v>
      </c>
      <c r="B6" s="14">
        <f t="shared" si="0"/>
        <v>4.4116720236969812E-3</v>
      </c>
      <c r="C6" s="14">
        <f t="shared" si="0"/>
        <v>4.6438652881020852E-3</v>
      </c>
      <c r="D6" s="14">
        <f t="shared" si="0"/>
        <v>1.0448696898229693E-3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</row>
    <row r="7" spans="1:14" x14ac:dyDescent="0.25">
      <c r="A7" s="3">
        <v>5</v>
      </c>
      <c r="B7" s="14">
        <f t="shared" si="0"/>
        <v>1.5882019285309131E-2</v>
      </c>
      <c r="C7" s="14">
        <f t="shared" si="0"/>
        <v>2.6470032142181885E-2</v>
      </c>
      <c r="D7" s="14">
        <f t="shared" si="0"/>
        <v>1.2538436277875631E-2</v>
      </c>
      <c r="E7" s="14">
        <f t="shared" si="0"/>
        <v>1.6717915037167508E-3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</row>
    <row r="8" spans="1:14" x14ac:dyDescent="0.25">
      <c r="A8" s="3">
        <v>4</v>
      </c>
      <c r="B8" s="14">
        <f t="shared" si="0"/>
        <v>3.0681173619347187E-2</v>
      </c>
      <c r="C8" s="14">
        <f t="shared" si="0"/>
        <v>7.219099675140514E-2</v>
      </c>
      <c r="D8" s="14">
        <f t="shared" si="0"/>
        <v>5.4143247563553862E-2</v>
      </c>
      <c r="E8" s="14">
        <f t="shared" si="0"/>
        <v>1.5198104579243189E-2</v>
      </c>
      <c r="F8" s="14">
        <f t="shared" si="0"/>
        <v>1.3298341506837788E-3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</row>
    <row r="9" spans="1:14" x14ac:dyDescent="0.25">
      <c r="A9" s="3">
        <v>3</v>
      </c>
      <c r="B9" s="14">
        <f t="shared" si="0"/>
        <v>3.2726585193970335E-2</v>
      </c>
      <c r="C9" s="14">
        <f t="shared" si="0"/>
        <v>0.1022705787311573</v>
      </c>
      <c r="D9" s="14">
        <f t="shared" si="0"/>
        <v>0.10828649512710774</v>
      </c>
      <c r="E9" s="14">
        <f t="shared" si="0"/>
        <v>4.812733116760344E-2</v>
      </c>
      <c r="F9" s="14">
        <f t="shared" si="0"/>
        <v>8.8655610045585264E-3</v>
      </c>
      <c r="G9" s="14">
        <f t="shared" si="0"/>
        <v>5.3193366027351171E-4</v>
      </c>
      <c r="H9" s="14">
        <f t="shared" si="0"/>
        <v>0</v>
      </c>
      <c r="I9" s="14">
        <f t="shared" si="0"/>
        <v>0</v>
      </c>
      <c r="J9" s="14">
        <f t="shared" si="0"/>
        <v>0</v>
      </c>
    </row>
    <row r="10" spans="1:14" x14ac:dyDescent="0.25">
      <c r="A10" s="3">
        <v>2</v>
      </c>
      <c r="B10" s="14">
        <f t="shared" si="0"/>
        <v>1.8880722227290578E-2</v>
      </c>
      <c r="C10" s="14">
        <f t="shared" si="0"/>
        <v>7.5522888909162297E-2</v>
      </c>
      <c r="D10" s="14">
        <f t="shared" si="0"/>
        <v>0.10620406252850949</v>
      </c>
      <c r="E10" s="14">
        <f t="shared" si="0"/>
        <v>6.6637843155143206E-2</v>
      </c>
      <c r="F10" s="14">
        <f t="shared" si="0"/>
        <v>1.9436037586916768E-2</v>
      </c>
      <c r="G10" s="14">
        <f t="shared" si="0"/>
        <v>2.4550784320315922E-3</v>
      </c>
      <c r="H10" s="14">
        <f t="shared" si="0"/>
        <v>1.0229493466798298E-4</v>
      </c>
      <c r="I10" s="14">
        <f t="shared" si="0"/>
        <v>0</v>
      </c>
      <c r="J10" s="14">
        <f t="shared" si="0"/>
        <v>0</v>
      </c>
    </row>
    <row r="11" spans="1:14" x14ac:dyDescent="0.25">
      <c r="A11" s="3">
        <v>1</v>
      </c>
      <c r="B11" s="14">
        <f t="shared" si="0"/>
        <v>5.3944920649401651E-3</v>
      </c>
      <c r="C11" s="14">
        <f t="shared" si="0"/>
        <v>2.6972460324700825E-2</v>
      </c>
      <c r="D11" s="14">
        <f t="shared" si="0"/>
        <v>4.8550428584461472E-2</v>
      </c>
      <c r="E11" s="14">
        <f t="shared" si="0"/>
        <v>4.0458690487051238E-2</v>
      </c>
      <c r="F11" s="14">
        <f t="shared" si="0"/>
        <v>1.6659460788785801E-2</v>
      </c>
      <c r="G11" s="14">
        <f t="shared" si="0"/>
        <v>3.3318921577571606E-3</v>
      </c>
      <c r="H11" s="14">
        <f t="shared" si="0"/>
        <v>2.9227124190852282E-4</v>
      </c>
      <c r="I11" s="14">
        <f t="shared" si="0"/>
        <v>8.350606911672082E-6</v>
      </c>
      <c r="J11" s="14">
        <f t="shared" si="0"/>
        <v>0</v>
      </c>
    </row>
    <row r="12" spans="1:14" x14ac:dyDescent="0.25">
      <c r="A12" s="3">
        <v>0</v>
      </c>
      <c r="B12" s="14">
        <f t="shared" si="0"/>
        <v>5.8440330703518454E-4</v>
      </c>
      <c r="C12" s="14">
        <f t="shared" si="0"/>
        <v>3.5963280432934432E-3</v>
      </c>
      <c r="D12" s="14">
        <f t="shared" si="0"/>
        <v>8.0917380974102476E-3</v>
      </c>
      <c r="E12" s="14">
        <f t="shared" si="0"/>
        <v>8.6311873039042631E-3</v>
      </c>
      <c r="F12" s="14">
        <f t="shared" si="0"/>
        <v>4.7201805568226436E-3</v>
      </c>
      <c r="G12" s="14">
        <f t="shared" si="0"/>
        <v>1.3327568631028642E-3</v>
      </c>
      <c r="H12" s="14">
        <f t="shared" si="0"/>
        <v>1.8510511987539777E-4</v>
      </c>
      <c r="I12" s="14">
        <f t="shared" si="0"/>
        <v>1.1134142548896109E-5</v>
      </c>
      <c r="J12" s="14">
        <f t="shared" si="0"/>
        <v>2.0876517279180205E-7</v>
      </c>
    </row>
    <row r="13" spans="1:14" x14ac:dyDescent="0.25">
      <c r="B13" s="3">
        <v>0</v>
      </c>
      <c r="C13" s="3">
        <v>1</v>
      </c>
      <c r="D13" s="3">
        <v>2</v>
      </c>
      <c r="E13" s="3">
        <v>3</v>
      </c>
      <c r="F13" s="3">
        <v>4</v>
      </c>
      <c r="G13" s="3">
        <v>5</v>
      </c>
      <c r="H13" s="3">
        <v>6</v>
      </c>
      <c r="I13" s="3">
        <v>7</v>
      </c>
      <c r="J13" s="3">
        <v>8</v>
      </c>
      <c r="K13" s="3" t="s">
        <v>1</v>
      </c>
    </row>
    <row r="15" spans="1:14" ht="24" customHeight="1" x14ac:dyDescent="0.35">
      <c r="C15" s="6"/>
      <c r="D15" s="6"/>
      <c r="E15" s="6"/>
      <c r="F15" s="6"/>
      <c r="G15" s="6"/>
      <c r="H15" s="6"/>
      <c r="I15" s="6"/>
      <c r="J15" s="6"/>
      <c r="L15" s="10" t="s">
        <v>6</v>
      </c>
    </row>
    <row r="17" spans="2:12" ht="24" customHeight="1" x14ac:dyDescent="0.35">
      <c r="B17" s="6"/>
      <c r="C17" s="6"/>
      <c r="D17" s="6"/>
      <c r="E17" s="6"/>
      <c r="F17" s="6"/>
      <c r="G17" s="6"/>
      <c r="H17" s="6"/>
      <c r="I17" s="6"/>
      <c r="J17" s="6"/>
      <c r="L17" s="15" t="e">
        <f>#REF!/#REF!</f>
        <v>#REF!</v>
      </c>
    </row>
    <row r="18" spans="2:12" x14ac:dyDescent="0.25">
      <c r="B18" s="6"/>
      <c r="C18" s="6"/>
      <c r="D18" s="6"/>
      <c r="E18" s="6"/>
      <c r="F18" s="6"/>
      <c r="G18" s="6"/>
      <c r="H18" s="6"/>
      <c r="I18" s="6"/>
      <c r="J18" s="6"/>
    </row>
    <row r="19" spans="2:12" x14ac:dyDescent="0.25">
      <c r="B19" s="6"/>
      <c r="C19" s="6"/>
      <c r="D19" s="6"/>
      <c r="E19" s="6"/>
      <c r="F19" s="6"/>
      <c r="G19" s="6"/>
      <c r="H19" s="6"/>
      <c r="I19" s="6"/>
      <c r="J19" s="6"/>
    </row>
    <row r="20" spans="2:12" x14ac:dyDescent="0.25">
      <c r="B20" s="6"/>
      <c r="C20" s="6"/>
      <c r="D20" s="6"/>
      <c r="E20" s="6"/>
      <c r="F20" s="6"/>
      <c r="G20" s="6"/>
      <c r="H20" s="6"/>
      <c r="I20" s="6"/>
      <c r="J20" s="6"/>
    </row>
    <row r="21" spans="2:12" x14ac:dyDescent="0.25">
      <c r="B21" s="6"/>
      <c r="C21" s="6"/>
      <c r="D21" s="6"/>
      <c r="E21" s="6"/>
      <c r="F21" s="6"/>
      <c r="G21" s="6"/>
      <c r="H21" s="6"/>
      <c r="I21" s="6"/>
      <c r="J21" s="6"/>
    </row>
    <row r="22" spans="2:12" x14ac:dyDescent="0.25">
      <c r="B22" s="6"/>
      <c r="C22" s="6"/>
      <c r="D22" s="6"/>
      <c r="E22" s="6"/>
      <c r="F22" s="6"/>
      <c r="G22" s="6"/>
      <c r="H22" s="6"/>
      <c r="I22" s="6"/>
      <c r="J22" s="6"/>
    </row>
    <row r="23" spans="2:12" x14ac:dyDescent="0.25">
      <c r="B23" s="6"/>
      <c r="C23" s="6"/>
      <c r="D23" s="6"/>
      <c r="E23" s="6"/>
      <c r="F23" s="6"/>
      <c r="G23" s="6"/>
      <c r="H23" s="6"/>
      <c r="I23" s="6"/>
      <c r="J23" s="6"/>
    </row>
  </sheetData>
  <conditionalFormatting sqref="C15:J15 B17:J23">
    <cfRule type="cellIs" dxfId="1" priority="2" operator="equal">
      <formula>1</formula>
    </cfRule>
  </conditionalFormatting>
  <conditionalFormatting sqref="B4:J1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2:K17"/>
  <sheetViews>
    <sheetView zoomScale="130" zoomScaleNormal="130" workbookViewId="0">
      <selection sqref="A1:XFD1048576"/>
    </sheetView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20" width="9.140625" style="1"/>
    <col min="21" max="21" width="9.140625" style="1" customWidth="1"/>
    <col min="22" max="16384" width="9.140625" style="1"/>
  </cols>
  <sheetData>
    <row r="2" spans="1:11" x14ac:dyDescent="0.25">
      <c r="B2" s="1" t="s">
        <v>17</v>
      </c>
    </row>
    <row r="3" spans="1:11" x14ac:dyDescent="0.25">
      <c r="A3" s="1" t="s">
        <v>0</v>
      </c>
      <c r="K3" s="7">
        <f>SUM(B4:J12)</f>
        <v>0.99999999999999978</v>
      </c>
    </row>
    <row r="4" spans="1:11" x14ac:dyDescent="0.25">
      <c r="A4" s="1">
        <v>8</v>
      </c>
      <c r="B4" s="11">
        <f>IF(B$13+$A4&lt;=8,COMBIN(10,'1'!B$13)*COMBIN(15,'1'!$A4)*COMBIN(20,8-'1'!B$13-'1'!$A4)/COMBIN(45,8),"")</f>
        <v>2.9853419709227686E-5</v>
      </c>
      <c r="C4" s="11" t="str">
        <f>IF(C$13+$A4&lt;=8,COMBIN(10,'1'!C$13)*COMBIN(15,'1'!$A4)*COMBIN(20,8-'1'!C$13-'1'!$A4)/COMBIN(45,8),"")</f>
        <v/>
      </c>
      <c r="D4" s="11" t="str">
        <f>IF(D$13+$A4&lt;=8,COMBIN(10,'1'!D$13)*COMBIN(15,'1'!$A4)*COMBIN(20,8-'1'!D$13-'1'!$A4)/COMBIN(45,8),"")</f>
        <v/>
      </c>
      <c r="E4" s="11" t="str">
        <f>IF(E$13+$A4&lt;=8,COMBIN(10,'1'!E$13)*COMBIN(15,'1'!$A4)*COMBIN(20,8-'1'!E$13-'1'!$A4)/COMBIN(45,8),"")</f>
        <v/>
      </c>
      <c r="F4" s="11" t="str">
        <f>IF(F$13+$A4&lt;=8,COMBIN(10,'1'!F$13)*COMBIN(15,'1'!$A4)*COMBIN(20,8-'1'!F$13-'1'!$A4)/COMBIN(45,8),"")</f>
        <v/>
      </c>
      <c r="G4" s="11" t="str">
        <f>IF(G$13+$A4&lt;=8,COMBIN(10,'1'!G$13)*COMBIN(15,'1'!$A4)*COMBIN(20,8-'1'!G$13-'1'!$A4)/COMBIN(45,8),"")</f>
        <v/>
      </c>
      <c r="H4" s="11" t="str">
        <f>IF(H$13+$A4&lt;=8,COMBIN(10,'1'!H$13)*COMBIN(15,'1'!$A4)*COMBIN(20,8-'1'!H$13-'1'!$A4)/COMBIN(45,8),"")</f>
        <v/>
      </c>
      <c r="I4" s="11" t="str">
        <f>IF(I$13+$A4&lt;=8,COMBIN(10,'1'!I$13)*COMBIN(15,'1'!$A4)*COMBIN(20,8-'1'!I$13-'1'!$A4)/COMBIN(45,8),"")</f>
        <v/>
      </c>
      <c r="J4" s="11" t="str">
        <f>IF(J$13+$A4&lt;=8,COMBIN(10,'1'!J$13)*COMBIN(15,'1'!$A4)*COMBIN(20,8-'1'!J$13-'1'!$A4)/COMBIN(45,8),"")</f>
        <v/>
      </c>
    </row>
    <row r="5" spans="1:11" x14ac:dyDescent="0.25">
      <c r="A5" s="1">
        <v>7</v>
      </c>
      <c r="B5" s="11">
        <f>IF(B$13+$A5&lt;=8,COMBIN(10,'1'!B$13)*COMBIN(15,'1'!$A5)*COMBIN(20,8-'1'!B$13-'1'!$A5)/COMBIN(45,8),"")</f>
        <v>5.9706839418455378E-4</v>
      </c>
      <c r="C5" s="11">
        <f>IF(C$13+$A5&lt;=8,COMBIN(10,'1'!C$13)*COMBIN(15,'1'!$A5)*COMBIN(20,8-'1'!C$13-'1'!$A5)/COMBIN(45,8),"")</f>
        <v>2.9853419709227689E-4</v>
      </c>
      <c r="D5" s="11" t="str">
        <f>IF(D$13+$A5&lt;=8,COMBIN(10,'1'!D$13)*COMBIN(15,'1'!$A5)*COMBIN(20,8-'1'!D$13-'1'!$A5)/COMBIN(45,8),"")</f>
        <v/>
      </c>
      <c r="E5" s="11" t="str">
        <f>IF(E$13+$A5&lt;=8,COMBIN(10,'1'!E$13)*COMBIN(15,'1'!$A5)*COMBIN(20,8-'1'!E$13-'1'!$A5)/COMBIN(45,8),"")</f>
        <v/>
      </c>
      <c r="F5" s="11" t="str">
        <f>IF(F$13+$A5&lt;=8,COMBIN(10,'1'!F$13)*COMBIN(15,'1'!$A5)*COMBIN(20,8-'1'!F$13-'1'!$A5)/COMBIN(45,8),"")</f>
        <v/>
      </c>
      <c r="G5" s="11" t="str">
        <f>IF(G$13+$A5&lt;=8,COMBIN(10,'1'!G$13)*COMBIN(15,'1'!$A5)*COMBIN(20,8-'1'!G$13-'1'!$A5)/COMBIN(45,8),"")</f>
        <v/>
      </c>
      <c r="H5" s="11" t="str">
        <f>IF(H$13+$A5&lt;=8,COMBIN(10,'1'!H$13)*COMBIN(15,'1'!$A5)*COMBIN(20,8-'1'!H$13-'1'!$A5)/COMBIN(45,8),"")</f>
        <v/>
      </c>
      <c r="I5" s="11" t="str">
        <f>IF(I$13+$A5&lt;=8,COMBIN(10,'1'!I$13)*COMBIN(15,'1'!$A5)*COMBIN(20,8-'1'!I$13-'1'!$A5)/COMBIN(45,8),"")</f>
        <v/>
      </c>
      <c r="J5" s="11" t="str">
        <f>IF(J$13+$A5&lt;=8,COMBIN(10,'1'!J$13)*COMBIN(15,'1'!$A5)*COMBIN(20,8-'1'!J$13-'1'!$A5)/COMBIN(45,8),"")</f>
        <v/>
      </c>
    </row>
    <row r="6" spans="1:11" x14ac:dyDescent="0.25">
      <c r="A6" s="1">
        <v>6</v>
      </c>
      <c r="B6" s="11">
        <f>IF(B$13+$A6&lt;=8,COMBIN(10,'1'!B$13)*COMBIN(15,'1'!$A6)*COMBIN(20,8-'1'!B$13-'1'!$A6)/COMBIN(45,8),"")</f>
        <v>4.4116720236969812E-3</v>
      </c>
      <c r="C6" s="11">
        <f>IF(C$13+$A6&lt;=8,COMBIN(10,'1'!C$13)*COMBIN(15,'1'!$A6)*COMBIN(20,8-'1'!C$13-'1'!$A6)/COMBIN(45,8),"")</f>
        <v>4.6438652881020852E-3</v>
      </c>
      <c r="D6" s="11">
        <f>IF(D$13+$A6&lt;=8,COMBIN(10,'1'!D$13)*COMBIN(15,'1'!$A6)*COMBIN(20,8-'1'!D$13-'1'!$A6)/COMBIN(45,8),"")</f>
        <v>1.0448696898229693E-3</v>
      </c>
      <c r="E6" s="11" t="str">
        <f>IF(E$13+$A6&lt;=8,COMBIN(10,'1'!E$13)*COMBIN(15,'1'!$A6)*COMBIN(20,8-'1'!E$13-'1'!$A6)/COMBIN(45,8),"")</f>
        <v/>
      </c>
      <c r="F6" s="11" t="str">
        <f>IF(F$13+$A6&lt;=8,COMBIN(10,'1'!F$13)*COMBIN(15,'1'!$A6)*COMBIN(20,8-'1'!F$13-'1'!$A6)/COMBIN(45,8),"")</f>
        <v/>
      </c>
      <c r="G6" s="11" t="str">
        <f>IF(G$13+$A6&lt;=8,COMBIN(10,'1'!G$13)*COMBIN(15,'1'!$A6)*COMBIN(20,8-'1'!G$13-'1'!$A6)/COMBIN(45,8),"")</f>
        <v/>
      </c>
      <c r="H6" s="11" t="str">
        <f>IF(H$13+$A6&lt;=8,COMBIN(10,'1'!H$13)*COMBIN(15,'1'!$A6)*COMBIN(20,8-'1'!H$13-'1'!$A6)/COMBIN(45,8),"")</f>
        <v/>
      </c>
      <c r="I6" s="11" t="str">
        <f>IF(I$13+$A6&lt;=8,COMBIN(10,'1'!I$13)*COMBIN(15,'1'!$A6)*COMBIN(20,8-'1'!I$13-'1'!$A6)/COMBIN(45,8),"")</f>
        <v/>
      </c>
      <c r="J6" s="11" t="str">
        <f>IF(J$13+$A6&lt;=8,COMBIN(10,'1'!J$13)*COMBIN(15,'1'!$A6)*COMBIN(20,8-'1'!J$13-'1'!$A6)/COMBIN(45,8),"")</f>
        <v/>
      </c>
    </row>
    <row r="7" spans="1:11" x14ac:dyDescent="0.25">
      <c r="A7" s="1">
        <v>5</v>
      </c>
      <c r="B7" s="11">
        <f>IF(B$13+$A7&lt;=8,COMBIN(10,'1'!B$13)*COMBIN(15,'1'!$A7)*COMBIN(20,8-'1'!B$13-'1'!$A7)/COMBIN(45,8),"")</f>
        <v>1.5882019285309131E-2</v>
      </c>
      <c r="C7" s="11">
        <f>IF(C$13+$A7&lt;=8,COMBIN(10,'1'!C$13)*COMBIN(15,'1'!$A7)*COMBIN(20,8-'1'!C$13-'1'!$A7)/COMBIN(45,8),"")</f>
        <v>2.6470032142181885E-2</v>
      </c>
      <c r="D7" s="11">
        <f>IF(D$13+$A7&lt;=8,COMBIN(10,'1'!D$13)*COMBIN(15,'1'!$A7)*COMBIN(20,8-'1'!D$13-'1'!$A7)/COMBIN(45,8),"")</f>
        <v>1.2538436277875631E-2</v>
      </c>
      <c r="E7" s="11">
        <f>IF(E$13+$A7&lt;=8,COMBIN(10,'1'!E$13)*COMBIN(15,'1'!$A7)*COMBIN(20,8-'1'!E$13-'1'!$A7)/COMBIN(45,8),"")</f>
        <v>1.6717915037167508E-3</v>
      </c>
      <c r="F7" s="11" t="str">
        <f>IF(F$13+$A7&lt;=8,COMBIN(10,'1'!F$13)*COMBIN(15,'1'!$A7)*COMBIN(20,8-'1'!F$13-'1'!$A7)/COMBIN(45,8),"")</f>
        <v/>
      </c>
      <c r="G7" s="11" t="str">
        <f>IF(G$13+$A7&lt;=8,COMBIN(10,'1'!G$13)*COMBIN(15,'1'!$A7)*COMBIN(20,8-'1'!G$13-'1'!$A7)/COMBIN(45,8),"")</f>
        <v/>
      </c>
      <c r="H7" s="11" t="str">
        <f>IF(H$13+$A7&lt;=8,COMBIN(10,'1'!H$13)*COMBIN(15,'1'!$A7)*COMBIN(20,8-'1'!H$13-'1'!$A7)/COMBIN(45,8),"")</f>
        <v/>
      </c>
      <c r="I7" s="11" t="str">
        <f>IF(I$13+$A7&lt;=8,COMBIN(10,'1'!I$13)*COMBIN(15,'1'!$A7)*COMBIN(20,8-'1'!I$13-'1'!$A7)/COMBIN(45,8),"")</f>
        <v/>
      </c>
      <c r="J7" s="11" t="str">
        <f>IF(J$13+$A7&lt;=8,COMBIN(10,'1'!J$13)*COMBIN(15,'1'!$A7)*COMBIN(20,8-'1'!J$13-'1'!$A7)/COMBIN(45,8),"")</f>
        <v/>
      </c>
    </row>
    <row r="8" spans="1:11" x14ac:dyDescent="0.25">
      <c r="A8" s="1">
        <v>4</v>
      </c>
      <c r="B8" s="11">
        <f>IF(B$13+$A8&lt;=8,COMBIN(10,'1'!B$13)*COMBIN(15,'1'!$A8)*COMBIN(20,8-'1'!B$13-'1'!$A8)/COMBIN(45,8),"")</f>
        <v>3.0681173619347187E-2</v>
      </c>
      <c r="C8" s="11">
        <f>IF(C$13+$A8&lt;=8,COMBIN(10,'1'!C$13)*COMBIN(15,'1'!$A8)*COMBIN(20,8-'1'!C$13-'1'!$A8)/COMBIN(45,8),"")</f>
        <v>7.219099675140514E-2</v>
      </c>
      <c r="D8" s="11">
        <f>IF(D$13+$A8&lt;=8,COMBIN(10,'1'!D$13)*COMBIN(15,'1'!$A8)*COMBIN(20,8-'1'!D$13-'1'!$A8)/COMBIN(45,8),"")</f>
        <v>5.4143247563553862E-2</v>
      </c>
      <c r="E8" s="11">
        <f>IF(E$13+$A8&lt;=8,COMBIN(10,'1'!E$13)*COMBIN(15,'1'!$A8)*COMBIN(20,8-'1'!E$13-'1'!$A8)/COMBIN(45,8),"")</f>
        <v>1.5198104579243189E-2</v>
      </c>
      <c r="F8" s="11">
        <f>IF(F$13+$A8&lt;=8,COMBIN(10,'1'!F$13)*COMBIN(15,'1'!$A8)*COMBIN(20,8-'1'!F$13-'1'!$A8)/COMBIN(45,8),"")</f>
        <v>1.3298341506837788E-3</v>
      </c>
      <c r="G8" s="11" t="str">
        <f>IF(G$13+$A8&lt;=8,COMBIN(10,'1'!G$13)*COMBIN(15,'1'!$A8)*COMBIN(20,8-'1'!G$13-'1'!$A8)/COMBIN(45,8),"")</f>
        <v/>
      </c>
      <c r="H8" s="11" t="str">
        <f>IF(H$13+$A8&lt;=8,COMBIN(10,'1'!H$13)*COMBIN(15,'1'!$A8)*COMBIN(20,8-'1'!H$13-'1'!$A8)/COMBIN(45,8),"")</f>
        <v/>
      </c>
      <c r="I8" s="11" t="str">
        <f>IF(I$13+$A8&lt;=8,COMBIN(10,'1'!I$13)*COMBIN(15,'1'!$A8)*COMBIN(20,8-'1'!I$13-'1'!$A8)/COMBIN(45,8),"")</f>
        <v/>
      </c>
      <c r="J8" s="11" t="str">
        <f>IF(J$13+$A8&lt;=8,COMBIN(10,'1'!J$13)*COMBIN(15,'1'!$A8)*COMBIN(20,8-'1'!J$13-'1'!$A8)/COMBIN(45,8),"")</f>
        <v/>
      </c>
    </row>
    <row r="9" spans="1:11" x14ac:dyDescent="0.25">
      <c r="A9" s="1">
        <v>3</v>
      </c>
      <c r="B9" s="11">
        <f>IF(B$13+$A9&lt;=8,COMBIN(10,'1'!B$13)*COMBIN(15,'1'!$A9)*COMBIN(20,8-'1'!B$13-'1'!$A9)/COMBIN(45,8),"")</f>
        <v>3.2726585193970335E-2</v>
      </c>
      <c r="C9" s="11">
        <f>IF(C$13+$A9&lt;=8,COMBIN(10,'1'!C$13)*COMBIN(15,'1'!$A9)*COMBIN(20,8-'1'!C$13-'1'!$A9)/COMBIN(45,8),"")</f>
        <v>0.1022705787311573</v>
      </c>
      <c r="D9" s="11">
        <f>IF(D$13+$A9&lt;=8,COMBIN(10,'1'!D$13)*COMBIN(15,'1'!$A9)*COMBIN(20,8-'1'!D$13-'1'!$A9)/COMBIN(45,8),"")</f>
        <v>0.10828649512710774</v>
      </c>
      <c r="E9" s="11">
        <f>IF(E$13+$A9&lt;=8,COMBIN(10,'1'!E$13)*COMBIN(15,'1'!$A9)*COMBIN(20,8-'1'!E$13-'1'!$A9)/COMBIN(45,8),"")</f>
        <v>4.812733116760344E-2</v>
      </c>
      <c r="F9" s="11">
        <f>IF(F$13+$A9&lt;=8,COMBIN(10,'1'!F$13)*COMBIN(15,'1'!$A9)*COMBIN(20,8-'1'!F$13-'1'!$A9)/COMBIN(45,8),"")</f>
        <v>8.8655610045585264E-3</v>
      </c>
      <c r="G9" s="11">
        <f>IF(G$13+$A9&lt;=8,COMBIN(10,'1'!G$13)*COMBIN(15,'1'!$A9)*COMBIN(20,8-'1'!G$13-'1'!$A9)/COMBIN(45,8),"")</f>
        <v>5.3193366027351171E-4</v>
      </c>
      <c r="H9" s="11" t="str">
        <f>IF(H$13+$A9&lt;=8,COMBIN(10,'1'!H$13)*COMBIN(15,'1'!$A9)*COMBIN(20,8-'1'!H$13-'1'!$A9)/COMBIN(45,8),"")</f>
        <v/>
      </c>
      <c r="I9" s="11" t="str">
        <f>IF(I$13+$A9&lt;=8,COMBIN(10,'1'!I$13)*COMBIN(15,'1'!$A9)*COMBIN(20,8-'1'!I$13-'1'!$A9)/COMBIN(45,8),"")</f>
        <v/>
      </c>
      <c r="J9" s="11" t="str">
        <f>IF(J$13+$A9&lt;=8,COMBIN(10,'1'!J$13)*COMBIN(15,'1'!$A9)*COMBIN(20,8-'1'!J$13-'1'!$A9)/COMBIN(45,8),"")</f>
        <v/>
      </c>
    </row>
    <row r="10" spans="1:11" x14ac:dyDescent="0.25">
      <c r="A10" s="1">
        <v>2</v>
      </c>
      <c r="B10" s="11">
        <f>IF(B$13+$A10&lt;=8,COMBIN(10,'1'!B$13)*COMBIN(15,'1'!$A10)*COMBIN(20,8-'1'!B$13-'1'!$A10)/COMBIN(45,8),"")</f>
        <v>1.8880722227290578E-2</v>
      </c>
      <c r="C10" s="11">
        <f>IF(C$13+$A10&lt;=8,COMBIN(10,'1'!C$13)*COMBIN(15,'1'!$A10)*COMBIN(20,8-'1'!C$13-'1'!$A10)/COMBIN(45,8),"")</f>
        <v>7.5522888909162297E-2</v>
      </c>
      <c r="D10" s="11">
        <f>IF(D$13+$A10&lt;=8,COMBIN(10,'1'!D$13)*COMBIN(15,'1'!$A10)*COMBIN(20,8-'1'!D$13-'1'!$A10)/COMBIN(45,8),"")</f>
        <v>0.10620406252850949</v>
      </c>
      <c r="E10" s="11">
        <f>IF(E$13+$A10&lt;=8,COMBIN(10,'1'!E$13)*COMBIN(15,'1'!$A10)*COMBIN(20,8-'1'!E$13-'1'!$A10)/COMBIN(45,8),"")</f>
        <v>6.6637843155143206E-2</v>
      </c>
      <c r="F10" s="11">
        <f>IF(F$13+$A10&lt;=8,COMBIN(10,'1'!F$13)*COMBIN(15,'1'!$A10)*COMBIN(20,8-'1'!F$13-'1'!$A10)/COMBIN(45,8),"")</f>
        <v>1.9436037586916768E-2</v>
      </c>
      <c r="G10" s="11">
        <f>IF(G$13+$A10&lt;=8,COMBIN(10,'1'!G$13)*COMBIN(15,'1'!$A10)*COMBIN(20,8-'1'!G$13-'1'!$A10)/COMBIN(45,8),"")</f>
        <v>2.4550784320315922E-3</v>
      </c>
      <c r="H10" s="11">
        <f>IF(H$13+$A10&lt;=8,COMBIN(10,'1'!H$13)*COMBIN(15,'1'!$A10)*COMBIN(20,8-'1'!H$13-'1'!$A10)/COMBIN(45,8),"")</f>
        <v>1.0229493466798298E-4</v>
      </c>
      <c r="I10" s="11" t="str">
        <f>IF(I$13+$A10&lt;=8,COMBIN(10,'1'!I$13)*COMBIN(15,'1'!$A10)*COMBIN(20,8-'1'!I$13-'1'!$A10)/COMBIN(45,8),"")</f>
        <v/>
      </c>
      <c r="J10" s="11" t="str">
        <f>IF(J$13+$A10&lt;=8,COMBIN(10,'1'!J$13)*COMBIN(15,'1'!$A10)*COMBIN(20,8-'1'!J$13-'1'!$A10)/COMBIN(45,8),"")</f>
        <v/>
      </c>
    </row>
    <row r="11" spans="1:11" x14ac:dyDescent="0.25">
      <c r="A11" s="1">
        <v>1</v>
      </c>
      <c r="B11" s="11">
        <f>IF(B$13+$A11&lt;=8,COMBIN(10,'1'!B$13)*COMBIN(15,'1'!$A11)*COMBIN(20,8-'1'!B$13-'1'!$A11)/COMBIN(45,8),"")</f>
        <v>5.3944920649401651E-3</v>
      </c>
      <c r="C11" s="11">
        <f>IF(C$13+$A11&lt;=8,COMBIN(10,'1'!C$13)*COMBIN(15,'1'!$A11)*COMBIN(20,8-'1'!C$13-'1'!$A11)/COMBIN(45,8),"")</f>
        <v>2.6972460324700825E-2</v>
      </c>
      <c r="D11" s="11">
        <f>IF(D$13+$A11&lt;=8,COMBIN(10,'1'!D$13)*COMBIN(15,'1'!$A11)*COMBIN(20,8-'1'!D$13-'1'!$A11)/COMBIN(45,8),"")</f>
        <v>4.8550428584461472E-2</v>
      </c>
      <c r="E11" s="11">
        <f>IF(E$13+$A11&lt;=8,COMBIN(10,'1'!E$13)*COMBIN(15,'1'!$A11)*COMBIN(20,8-'1'!E$13-'1'!$A11)/COMBIN(45,8),"")</f>
        <v>4.0458690487051238E-2</v>
      </c>
      <c r="F11" s="11">
        <f>IF(F$13+$A11&lt;=8,COMBIN(10,'1'!F$13)*COMBIN(15,'1'!$A11)*COMBIN(20,8-'1'!F$13-'1'!$A11)/COMBIN(45,8),"")</f>
        <v>1.6659460788785801E-2</v>
      </c>
      <c r="G11" s="11">
        <f>IF(G$13+$A11&lt;=8,COMBIN(10,'1'!G$13)*COMBIN(15,'1'!$A11)*COMBIN(20,8-'1'!G$13-'1'!$A11)/COMBIN(45,8),"")</f>
        <v>3.3318921577571606E-3</v>
      </c>
      <c r="H11" s="11">
        <f>IF(H$13+$A11&lt;=8,COMBIN(10,'1'!H$13)*COMBIN(15,'1'!$A11)*COMBIN(20,8-'1'!H$13-'1'!$A11)/COMBIN(45,8),"")</f>
        <v>2.9227124190852282E-4</v>
      </c>
      <c r="I11" s="11">
        <f>IF(I$13+$A11&lt;=8,COMBIN(10,'1'!I$13)*COMBIN(15,'1'!$A11)*COMBIN(20,8-'1'!I$13-'1'!$A11)/COMBIN(45,8),"")</f>
        <v>8.350606911672082E-6</v>
      </c>
      <c r="J11" s="11" t="str">
        <f>IF(J$13+$A11&lt;=8,COMBIN(10,'1'!J$13)*COMBIN(15,'1'!$A11)*COMBIN(20,8-'1'!J$13-'1'!$A11)/COMBIN(45,8),"")</f>
        <v/>
      </c>
    </row>
    <row r="12" spans="1:11" x14ac:dyDescent="0.25">
      <c r="A12" s="1">
        <v>0</v>
      </c>
      <c r="B12" s="11">
        <f>IF(B$13+$A12&lt;=8,COMBIN(10,'1'!B$13)*COMBIN(15,'1'!$A12)*COMBIN(20,8-'1'!B$13-'1'!$A12)/COMBIN(45,8),"")</f>
        <v>5.8440330703518454E-4</v>
      </c>
      <c r="C12" s="11">
        <f>IF(C$13+$A12&lt;=8,COMBIN(10,'1'!C$13)*COMBIN(15,'1'!$A12)*COMBIN(20,8-'1'!C$13-'1'!$A12)/COMBIN(45,8),"")</f>
        <v>3.5963280432934432E-3</v>
      </c>
      <c r="D12" s="11">
        <f>IF(D$13+$A12&lt;=8,COMBIN(10,'1'!D$13)*COMBIN(15,'1'!$A12)*COMBIN(20,8-'1'!D$13-'1'!$A12)/COMBIN(45,8),"")</f>
        <v>8.0917380974102476E-3</v>
      </c>
      <c r="E12" s="11">
        <f>IF(E$13+$A12&lt;=8,COMBIN(10,'1'!E$13)*COMBIN(15,'1'!$A12)*COMBIN(20,8-'1'!E$13-'1'!$A12)/COMBIN(45,8),"")</f>
        <v>8.6311873039042631E-3</v>
      </c>
      <c r="F12" s="11">
        <f>IF(F$13+$A12&lt;=8,COMBIN(10,'1'!F$13)*COMBIN(15,'1'!$A12)*COMBIN(20,8-'1'!F$13-'1'!$A12)/COMBIN(45,8),"")</f>
        <v>4.7201805568226436E-3</v>
      </c>
      <c r="G12" s="11">
        <f>IF(G$13+$A12&lt;=8,COMBIN(10,'1'!G$13)*COMBIN(15,'1'!$A12)*COMBIN(20,8-'1'!G$13-'1'!$A12)/COMBIN(45,8),"")</f>
        <v>1.3327568631028642E-3</v>
      </c>
      <c r="H12" s="11">
        <f>IF(H$13+$A12&lt;=8,COMBIN(10,'1'!H$13)*COMBIN(15,'1'!$A12)*COMBIN(20,8-'1'!H$13-'1'!$A12)/COMBIN(45,8),"")</f>
        <v>1.8510511987539777E-4</v>
      </c>
      <c r="I12" s="11">
        <f>IF(I$13+$A12&lt;=8,COMBIN(10,'1'!I$13)*COMBIN(15,'1'!$A12)*COMBIN(20,8-'1'!I$13-'1'!$A12)/COMBIN(45,8),"")</f>
        <v>1.1134142548896109E-5</v>
      </c>
      <c r="J12" s="11">
        <f>IF(J$13+$A12&lt;=8,COMBIN(10,'1'!J$13)*COMBIN(15,'1'!$A12)*COMBIN(20,8-'1'!J$13-'1'!$A12)/COMBIN(45,8),"")</f>
        <v>2.0876517279180205E-7</v>
      </c>
    </row>
    <row r="13" spans="1:1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1" x14ac:dyDescent="0.25">
      <c r="C15" s="2"/>
      <c r="D15" s="2"/>
    </row>
    <row r="16" spans="1:11" x14ac:dyDescent="0.25">
      <c r="C16" s="2"/>
      <c r="D16" s="2"/>
    </row>
    <row r="17" spans="3:4" x14ac:dyDescent="0.25">
      <c r="C17" s="2"/>
      <c r="D17" s="2"/>
    </row>
  </sheetData>
  <conditionalFormatting sqref="B4:J12">
    <cfRule type="colorScale" priority="1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8D0A-56CC-4A68-85B4-07CE53B9E0BD}">
  <sheetPr>
    <tabColor theme="9" tint="0.39997558519241921"/>
  </sheetPr>
  <dimension ref="A2:K29"/>
  <sheetViews>
    <sheetView zoomScale="70" zoomScaleNormal="70" workbookViewId="0">
      <selection activeCell="B18" sqref="B18"/>
    </sheetView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6384" width="9.140625" style="1"/>
  </cols>
  <sheetData>
    <row r="2" spans="1:11" ht="28.5" x14ac:dyDescent="0.45">
      <c r="B2" s="17" t="s">
        <v>14</v>
      </c>
      <c r="E2" s="21">
        <f>SUMPRODUCT(B6:J14,B20:J28)</f>
        <v>0.84155245298034187</v>
      </c>
    </row>
    <row r="3" spans="1:11" ht="28.5" x14ac:dyDescent="0.45">
      <c r="B3" s="17"/>
      <c r="E3" s="21"/>
    </row>
    <row r="4" spans="1:11" ht="28.5" x14ac:dyDescent="0.45">
      <c r="B4" s="39" t="s">
        <v>2</v>
      </c>
      <c r="E4" s="21"/>
    </row>
    <row r="5" spans="1:11" x14ac:dyDescent="0.25">
      <c r="A5" s="1" t="s">
        <v>0</v>
      </c>
      <c r="K5" s="7">
        <f>SUM(B6:J14)</f>
        <v>0.99999999999999978</v>
      </c>
    </row>
    <row r="6" spans="1:11" x14ac:dyDescent="0.25">
      <c r="A6" s="1">
        <v>8</v>
      </c>
      <c r="B6" s="11">
        <f>IF(B$15+$A6&lt;=8,COMBIN(10,'1'!B$13)*COMBIN(15,'1'!$A4)*COMBIN(20,8-'1'!B$13-'1'!$A4)/COMBIN(45,8),"")</f>
        <v>2.9853419709227686E-5</v>
      </c>
      <c r="C6" s="11" t="str">
        <f>IF(C$15+$A6&lt;=8,COMBIN(10,'1'!C$13)*COMBIN(15,'1'!$A4)*COMBIN(20,8-'1'!C$13-'1'!$A4)/COMBIN(45,8),"")</f>
        <v/>
      </c>
      <c r="D6" s="11" t="str">
        <f>IF(D$15+$A6&lt;=8,COMBIN(10,'1'!D$13)*COMBIN(15,'1'!$A4)*COMBIN(20,8-'1'!D$13-'1'!$A4)/COMBIN(45,8),"")</f>
        <v/>
      </c>
      <c r="E6" s="11" t="str">
        <f>IF(E$15+$A6&lt;=8,COMBIN(10,'1'!E$13)*COMBIN(15,'1'!$A4)*COMBIN(20,8-'1'!E$13-'1'!$A4)/COMBIN(45,8),"")</f>
        <v/>
      </c>
      <c r="F6" s="11" t="str">
        <f>IF(F$15+$A6&lt;=8,COMBIN(10,'1'!F$13)*COMBIN(15,'1'!$A4)*COMBIN(20,8-'1'!F$13-'1'!$A4)/COMBIN(45,8),"")</f>
        <v/>
      </c>
      <c r="G6" s="11" t="str">
        <f>IF(G$15+$A6&lt;=8,COMBIN(10,'1'!G$13)*COMBIN(15,'1'!$A4)*COMBIN(20,8-'1'!G$13-'1'!$A4)/COMBIN(45,8),"")</f>
        <v/>
      </c>
      <c r="H6" s="11" t="str">
        <f>IF(H$15+$A6&lt;=8,COMBIN(10,'1'!H$13)*COMBIN(15,'1'!$A4)*COMBIN(20,8-'1'!H$13-'1'!$A4)/COMBIN(45,8),"")</f>
        <v/>
      </c>
      <c r="I6" s="11" t="str">
        <f>IF(I$15+$A6&lt;=8,COMBIN(10,'1'!I$13)*COMBIN(15,'1'!$A4)*COMBIN(20,8-'1'!I$13-'1'!$A4)/COMBIN(45,8),"")</f>
        <v/>
      </c>
      <c r="J6" s="11" t="str">
        <f>IF(J$15+$A6&lt;=8,COMBIN(10,'1'!J$13)*COMBIN(15,'1'!$A4)*COMBIN(20,8-'1'!J$13-'1'!$A4)/COMBIN(45,8),"")</f>
        <v/>
      </c>
    </row>
    <row r="7" spans="1:11" x14ac:dyDescent="0.25">
      <c r="A7" s="1">
        <v>7</v>
      </c>
      <c r="B7" s="11">
        <f>IF(B$15+$A7&lt;=8,COMBIN(10,'1'!B$13)*COMBIN(15,'1'!$A5)*COMBIN(20,8-'1'!B$13-'1'!$A5)/COMBIN(45,8),"")</f>
        <v>5.9706839418455378E-4</v>
      </c>
      <c r="C7" s="11">
        <f>IF(C$15+$A7&lt;=8,COMBIN(10,'1'!C$13)*COMBIN(15,'1'!$A5)*COMBIN(20,8-'1'!C$13-'1'!$A5)/COMBIN(45,8),"")</f>
        <v>2.9853419709227689E-4</v>
      </c>
      <c r="D7" s="11" t="str">
        <f>IF(D$15+$A7&lt;=8,COMBIN(10,'1'!D$13)*COMBIN(15,'1'!$A5)*COMBIN(20,8-'1'!D$13-'1'!$A5)/COMBIN(45,8),"")</f>
        <v/>
      </c>
      <c r="E7" s="11" t="str">
        <f>IF(E$15+$A7&lt;=8,COMBIN(10,'1'!E$13)*COMBIN(15,'1'!$A5)*COMBIN(20,8-'1'!E$13-'1'!$A5)/COMBIN(45,8),"")</f>
        <v/>
      </c>
      <c r="F7" s="11" t="str">
        <f>IF(F$15+$A7&lt;=8,COMBIN(10,'1'!F$13)*COMBIN(15,'1'!$A5)*COMBIN(20,8-'1'!F$13-'1'!$A5)/COMBIN(45,8),"")</f>
        <v/>
      </c>
      <c r="G7" s="11" t="str">
        <f>IF(G$15+$A7&lt;=8,COMBIN(10,'1'!G$13)*COMBIN(15,'1'!$A5)*COMBIN(20,8-'1'!G$13-'1'!$A5)/COMBIN(45,8),"")</f>
        <v/>
      </c>
      <c r="H7" s="11" t="str">
        <f>IF(H$15+$A7&lt;=8,COMBIN(10,'1'!H$13)*COMBIN(15,'1'!$A5)*COMBIN(20,8-'1'!H$13-'1'!$A5)/COMBIN(45,8),"")</f>
        <v/>
      </c>
      <c r="I7" s="11" t="str">
        <f>IF(I$15+$A7&lt;=8,COMBIN(10,'1'!I$13)*COMBIN(15,'1'!$A5)*COMBIN(20,8-'1'!I$13-'1'!$A5)/COMBIN(45,8),"")</f>
        <v/>
      </c>
      <c r="J7" s="11" t="str">
        <f>IF(J$15+$A7&lt;=8,COMBIN(10,'1'!J$13)*COMBIN(15,'1'!$A5)*COMBIN(20,8-'1'!J$13-'1'!$A5)/COMBIN(45,8),"")</f>
        <v/>
      </c>
    </row>
    <row r="8" spans="1:11" x14ac:dyDescent="0.25">
      <c r="A8" s="1">
        <v>6</v>
      </c>
      <c r="B8" s="11">
        <f>IF(B$15+$A8&lt;=8,COMBIN(10,'1'!B$13)*COMBIN(15,'1'!$A6)*COMBIN(20,8-'1'!B$13-'1'!$A6)/COMBIN(45,8),"")</f>
        <v>4.4116720236969812E-3</v>
      </c>
      <c r="C8" s="11">
        <f>IF(C$15+$A8&lt;=8,COMBIN(10,'1'!C$13)*COMBIN(15,'1'!$A6)*COMBIN(20,8-'1'!C$13-'1'!$A6)/COMBIN(45,8),"")</f>
        <v>4.6438652881020852E-3</v>
      </c>
      <c r="D8" s="11">
        <f>IF(D$15+$A8&lt;=8,COMBIN(10,'1'!D$13)*COMBIN(15,'1'!$A6)*COMBIN(20,8-'1'!D$13-'1'!$A6)/COMBIN(45,8),"")</f>
        <v>1.0448696898229693E-3</v>
      </c>
      <c r="E8" s="11" t="str">
        <f>IF(E$15+$A8&lt;=8,COMBIN(10,'1'!E$13)*COMBIN(15,'1'!$A6)*COMBIN(20,8-'1'!E$13-'1'!$A6)/COMBIN(45,8),"")</f>
        <v/>
      </c>
      <c r="F8" s="11" t="str">
        <f>IF(F$15+$A8&lt;=8,COMBIN(10,'1'!F$13)*COMBIN(15,'1'!$A6)*COMBIN(20,8-'1'!F$13-'1'!$A6)/COMBIN(45,8),"")</f>
        <v/>
      </c>
      <c r="G8" s="11" t="str">
        <f>IF(G$15+$A8&lt;=8,COMBIN(10,'1'!G$13)*COMBIN(15,'1'!$A6)*COMBIN(20,8-'1'!G$13-'1'!$A6)/COMBIN(45,8),"")</f>
        <v/>
      </c>
      <c r="H8" s="11" t="str">
        <f>IF(H$15+$A8&lt;=8,COMBIN(10,'1'!H$13)*COMBIN(15,'1'!$A6)*COMBIN(20,8-'1'!H$13-'1'!$A6)/COMBIN(45,8),"")</f>
        <v/>
      </c>
      <c r="I8" s="11" t="str">
        <f>IF(I$15+$A8&lt;=8,COMBIN(10,'1'!I$13)*COMBIN(15,'1'!$A6)*COMBIN(20,8-'1'!I$13-'1'!$A6)/COMBIN(45,8),"")</f>
        <v/>
      </c>
      <c r="J8" s="11" t="str">
        <f>IF(J$15+$A8&lt;=8,COMBIN(10,'1'!J$13)*COMBIN(15,'1'!$A6)*COMBIN(20,8-'1'!J$13-'1'!$A6)/COMBIN(45,8),"")</f>
        <v/>
      </c>
    </row>
    <row r="9" spans="1:11" x14ac:dyDescent="0.25">
      <c r="A9" s="1">
        <v>5</v>
      </c>
      <c r="B9" s="11">
        <f>IF(B$15+$A9&lt;=8,COMBIN(10,'1'!B$13)*COMBIN(15,'1'!$A7)*COMBIN(20,8-'1'!B$13-'1'!$A7)/COMBIN(45,8),"")</f>
        <v>1.5882019285309131E-2</v>
      </c>
      <c r="C9" s="11">
        <f>IF(C$15+$A9&lt;=8,COMBIN(10,'1'!C$13)*COMBIN(15,'1'!$A7)*COMBIN(20,8-'1'!C$13-'1'!$A7)/COMBIN(45,8),"")</f>
        <v>2.6470032142181885E-2</v>
      </c>
      <c r="D9" s="11">
        <f>IF(D$15+$A9&lt;=8,COMBIN(10,'1'!D$13)*COMBIN(15,'1'!$A7)*COMBIN(20,8-'1'!D$13-'1'!$A7)/COMBIN(45,8),"")</f>
        <v>1.2538436277875631E-2</v>
      </c>
      <c r="E9" s="11">
        <f>IF(E$15+$A9&lt;=8,COMBIN(10,'1'!E$13)*COMBIN(15,'1'!$A7)*COMBIN(20,8-'1'!E$13-'1'!$A7)/COMBIN(45,8),"")</f>
        <v>1.6717915037167508E-3</v>
      </c>
      <c r="F9" s="11" t="str">
        <f>IF(F$15+$A9&lt;=8,COMBIN(10,'1'!F$13)*COMBIN(15,'1'!$A7)*COMBIN(20,8-'1'!F$13-'1'!$A7)/COMBIN(45,8),"")</f>
        <v/>
      </c>
      <c r="G9" s="11" t="str">
        <f>IF(G$15+$A9&lt;=8,COMBIN(10,'1'!G$13)*COMBIN(15,'1'!$A7)*COMBIN(20,8-'1'!G$13-'1'!$A7)/COMBIN(45,8),"")</f>
        <v/>
      </c>
      <c r="H9" s="11" t="str">
        <f>IF(H$15+$A9&lt;=8,COMBIN(10,'1'!H$13)*COMBIN(15,'1'!$A7)*COMBIN(20,8-'1'!H$13-'1'!$A7)/COMBIN(45,8),"")</f>
        <v/>
      </c>
      <c r="I9" s="11" t="str">
        <f>IF(I$15+$A9&lt;=8,COMBIN(10,'1'!I$13)*COMBIN(15,'1'!$A7)*COMBIN(20,8-'1'!I$13-'1'!$A7)/COMBIN(45,8),"")</f>
        <v/>
      </c>
      <c r="J9" s="11" t="str">
        <f>IF(J$15+$A9&lt;=8,COMBIN(10,'1'!J$13)*COMBIN(15,'1'!$A7)*COMBIN(20,8-'1'!J$13-'1'!$A7)/COMBIN(45,8),"")</f>
        <v/>
      </c>
    </row>
    <row r="10" spans="1:11" x14ac:dyDescent="0.25">
      <c r="A10" s="1">
        <v>4</v>
      </c>
      <c r="B10" s="11">
        <f>IF(B$15+$A10&lt;=8,COMBIN(10,'1'!B$13)*COMBIN(15,'1'!$A8)*COMBIN(20,8-'1'!B$13-'1'!$A8)/COMBIN(45,8),"")</f>
        <v>3.0681173619347187E-2</v>
      </c>
      <c r="C10" s="11">
        <f>IF(C$15+$A10&lt;=8,COMBIN(10,'1'!C$13)*COMBIN(15,'1'!$A8)*COMBIN(20,8-'1'!C$13-'1'!$A8)/COMBIN(45,8),"")</f>
        <v>7.219099675140514E-2</v>
      </c>
      <c r="D10" s="11">
        <f>IF(D$15+$A10&lt;=8,COMBIN(10,'1'!D$13)*COMBIN(15,'1'!$A8)*COMBIN(20,8-'1'!D$13-'1'!$A8)/COMBIN(45,8),"")</f>
        <v>5.4143247563553862E-2</v>
      </c>
      <c r="E10" s="11">
        <f>IF(E$15+$A10&lt;=8,COMBIN(10,'1'!E$13)*COMBIN(15,'1'!$A8)*COMBIN(20,8-'1'!E$13-'1'!$A8)/COMBIN(45,8),"")</f>
        <v>1.5198104579243189E-2</v>
      </c>
      <c r="F10" s="11">
        <f>IF(F$15+$A10&lt;=8,COMBIN(10,'1'!F$13)*COMBIN(15,'1'!$A8)*COMBIN(20,8-'1'!F$13-'1'!$A8)/COMBIN(45,8),"")</f>
        <v>1.3298341506837788E-3</v>
      </c>
      <c r="G10" s="11" t="str">
        <f>IF(G$15+$A10&lt;=8,COMBIN(10,'1'!G$13)*COMBIN(15,'1'!$A8)*COMBIN(20,8-'1'!G$13-'1'!$A8)/COMBIN(45,8),"")</f>
        <v/>
      </c>
      <c r="H10" s="11" t="str">
        <f>IF(H$15+$A10&lt;=8,COMBIN(10,'1'!H$13)*COMBIN(15,'1'!$A8)*COMBIN(20,8-'1'!H$13-'1'!$A8)/COMBIN(45,8),"")</f>
        <v/>
      </c>
      <c r="I10" s="11" t="str">
        <f>IF(I$15+$A10&lt;=8,COMBIN(10,'1'!I$13)*COMBIN(15,'1'!$A8)*COMBIN(20,8-'1'!I$13-'1'!$A8)/COMBIN(45,8),"")</f>
        <v/>
      </c>
      <c r="J10" s="11" t="str">
        <f>IF(J$15+$A10&lt;=8,COMBIN(10,'1'!J$13)*COMBIN(15,'1'!$A8)*COMBIN(20,8-'1'!J$13-'1'!$A8)/COMBIN(45,8),"")</f>
        <v/>
      </c>
    </row>
    <row r="11" spans="1:11" x14ac:dyDescent="0.25">
      <c r="A11" s="1">
        <v>3</v>
      </c>
      <c r="B11" s="11">
        <f>IF(B$15+$A11&lt;=8,COMBIN(10,'1'!B$13)*COMBIN(15,'1'!$A9)*COMBIN(20,8-'1'!B$13-'1'!$A9)/COMBIN(45,8),"")</f>
        <v>3.2726585193970335E-2</v>
      </c>
      <c r="C11" s="11">
        <f>IF(C$15+$A11&lt;=8,COMBIN(10,'1'!C$13)*COMBIN(15,'1'!$A9)*COMBIN(20,8-'1'!C$13-'1'!$A9)/COMBIN(45,8),"")</f>
        <v>0.1022705787311573</v>
      </c>
      <c r="D11" s="11">
        <f>IF(D$15+$A11&lt;=8,COMBIN(10,'1'!D$13)*COMBIN(15,'1'!$A9)*COMBIN(20,8-'1'!D$13-'1'!$A9)/COMBIN(45,8),"")</f>
        <v>0.10828649512710774</v>
      </c>
      <c r="E11" s="11">
        <f>IF(E$15+$A11&lt;=8,COMBIN(10,'1'!E$13)*COMBIN(15,'1'!$A9)*COMBIN(20,8-'1'!E$13-'1'!$A9)/COMBIN(45,8),"")</f>
        <v>4.812733116760344E-2</v>
      </c>
      <c r="F11" s="11">
        <f>IF(F$15+$A11&lt;=8,COMBIN(10,'1'!F$13)*COMBIN(15,'1'!$A9)*COMBIN(20,8-'1'!F$13-'1'!$A9)/COMBIN(45,8),"")</f>
        <v>8.8655610045585264E-3</v>
      </c>
      <c r="G11" s="11">
        <f>IF(G$15+$A11&lt;=8,COMBIN(10,'1'!G$13)*COMBIN(15,'1'!$A9)*COMBIN(20,8-'1'!G$13-'1'!$A9)/COMBIN(45,8),"")</f>
        <v>5.3193366027351171E-4</v>
      </c>
      <c r="H11" s="11" t="str">
        <f>IF(H$15+$A11&lt;=8,COMBIN(10,'1'!H$13)*COMBIN(15,'1'!$A9)*COMBIN(20,8-'1'!H$13-'1'!$A9)/COMBIN(45,8),"")</f>
        <v/>
      </c>
      <c r="I11" s="11" t="str">
        <f>IF(I$15+$A11&lt;=8,COMBIN(10,'1'!I$13)*COMBIN(15,'1'!$A9)*COMBIN(20,8-'1'!I$13-'1'!$A9)/COMBIN(45,8),"")</f>
        <v/>
      </c>
      <c r="J11" s="11" t="str">
        <f>IF(J$15+$A11&lt;=8,COMBIN(10,'1'!J$13)*COMBIN(15,'1'!$A9)*COMBIN(20,8-'1'!J$13-'1'!$A9)/COMBIN(45,8),"")</f>
        <v/>
      </c>
    </row>
    <row r="12" spans="1:11" x14ac:dyDescent="0.25">
      <c r="A12" s="1">
        <v>2</v>
      </c>
      <c r="B12" s="11">
        <f>IF(B$15+$A12&lt;=8,COMBIN(10,'1'!B$13)*COMBIN(15,'1'!$A10)*COMBIN(20,8-'1'!B$13-'1'!$A10)/COMBIN(45,8),"")</f>
        <v>1.8880722227290578E-2</v>
      </c>
      <c r="C12" s="11">
        <f>IF(C$15+$A12&lt;=8,COMBIN(10,'1'!C$13)*COMBIN(15,'1'!$A10)*COMBIN(20,8-'1'!C$13-'1'!$A10)/COMBIN(45,8),"")</f>
        <v>7.5522888909162297E-2</v>
      </c>
      <c r="D12" s="11">
        <f>IF(D$15+$A12&lt;=8,COMBIN(10,'1'!D$13)*COMBIN(15,'1'!$A10)*COMBIN(20,8-'1'!D$13-'1'!$A10)/COMBIN(45,8),"")</f>
        <v>0.10620406252850949</v>
      </c>
      <c r="E12" s="11">
        <f>IF(E$15+$A12&lt;=8,COMBIN(10,'1'!E$13)*COMBIN(15,'1'!$A10)*COMBIN(20,8-'1'!E$13-'1'!$A10)/COMBIN(45,8),"")</f>
        <v>6.6637843155143206E-2</v>
      </c>
      <c r="F12" s="11">
        <f>IF(F$15+$A12&lt;=8,COMBIN(10,'1'!F$13)*COMBIN(15,'1'!$A10)*COMBIN(20,8-'1'!F$13-'1'!$A10)/COMBIN(45,8),"")</f>
        <v>1.9436037586916768E-2</v>
      </c>
      <c r="G12" s="11">
        <f>IF(G$15+$A12&lt;=8,COMBIN(10,'1'!G$13)*COMBIN(15,'1'!$A10)*COMBIN(20,8-'1'!G$13-'1'!$A10)/COMBIN(45,8),"")</f>
        <v>2.4550784320315922E-3</v>
      </c>
      <c r="H12" s="11">
        <f>IF(H$15+$A12&lt;=8,COMBIN(10,'1'!H$13)*COMBIN(15,'1'!$A10)*COMBIN(20,8-'1'!H$13-'1'!$A10)/COMBIN(45,8),"")</f>
        <v>1.0229493466798298E-4</v>
      </c>
      <c r="I12" s="11" t="str">
        <f>IF(I$15+$A12&lt;=8,COMBIN(10,'1'!I$13)*COMBIN(15,'1'!$A10)*COMBIN(20,8-'1'!I$13-'1'!$A10)/COMBIN(45,8),"")</f>
        <v/>
      </c>
      <c r="J12" s="11" t="str">
        <f>IF(J$15+$A12&lt;=8,COMBIN(10,'1'!J$13)*COMBIN(15,'1'!$A10)*COMBIN(20,8-'1'!J$13-'1'!$A10)/COMBIN(45,8),"")</f>
        <v/>
      </c>
    </row>
    <row r="13" spans="1:11" x14ac:dyDescent="0.25">
      <c r="A13" s="1">
        <v>1</v>
      </c>
      <c r="B13" s="11">
        <f>IF(B$15+$A13&lt;=8,COMBIN(10,'1'!B$13)*COMBIN(15,'1'!$A11)*COMBIN(20,8-'1'!B$13-'1'!$A11)/COMBIN(45,8),"")</f>
        <v>5.3944920649401651E-3</v>
      </c>
      <c r="C13" s="11">
        <f>IF(C$15+$A13&lt;=8,COMBIN(10,'1'!C$13)*COMBIN(15,'1'!$A11)*COMBIN(20,8-'1'!C$13-'1'!$A11)/COMBIN(45,8),"")</f>
        <v>2.6972460324700825E-2</v>
      </c>
      <c r="D13" s="11">
        <f>IF(D$15+$A13&lt;=8,COMBIN(10,'1'!D$13)*COMBIN(15,'1'!$A11)*COMBIN(20,8-'1'!D$13-'1'!$A11)/COMBIN(45,8),"")</f>
        <v>4.8550428584461472E-2</v>
      </c>
      <c r="E13" s="11">
        <f>IF(E$15+$A13&lt;=8,COMBIN(10,'1'!E$13)*COMBIN(15,'1'!$A11)*COMBIN(20,8-'1'!E$13-'1'!$A11)/COMBIN(45,8),"")</f>
        <v>4.0458690487051238E-2</v>
      </c>
      <c r="F13" s="11">
        <f>IF(F$15+$A13&lt;=8,COMBIN(10,'1'!F$13)*COMBIN(15,'1'!$A11)*COMBIN(20,8-'1'!F$13-'1'!$A11)/COMBIN(45,8),"")</f>
        <v>1.6659460788785801E-2</v>
      </c>
      <c r="G13" s="11">
        <f>IF(G$15+$A13&lt;=8,COMBIN(10,'1'!G$13)*COMBIN(15,'1'!$A11)*COMBIN(20,8-'1'!G$13-'1'!$A11)/COMBIN(45,8),"")</f>
        <v>3.3318921577571606E-3</v>
      </c>
      <c r="H13" s="11">
        <f>IF(H$15+$A13&lt;=8,COMBIN(10,'1'!H$13)*COMBIN(15,'1'!$A11)*COMBIN(20,8-'1'!H$13-'1'!$A11)/COMBIN(45,8),"")</f>
        <v>2.9227124190852282E-4</v>
      </c>
      <c r="I13" s="11">
        <f>IF(I$15+$A13&lt;=8,COMBIN(10,'1'!I$13)*COMBIN(15,'1'!$A11)*COMBIN(20,8-'1'!I$13-'1'!$A11)/COMBIN(45,8),"")</f>
        <v>8.350606911672082E-6</v>
      </c>
      <c r="J13" s="11" t="str">
        <f>IF(J$15+$A13&lt;=8,COMBIN(10,'1'!J$13)*COMBIN(15,'1'!$A11)*COMBIN(20,8-'1'!J$13-'1'!$A11)/COMBIN(45,8),"")</f>
        <v/>
      </c>
    </row>
    <row r="14" spans="1:11" x14ac:dyDescent="0.25">
      <c r="A14" s="1">
        <v>0</v>
      </c>
      <c r="B14" s="11">
        <f>IF(B$15+$A14&lt;=8,COMBIN(10,'1'!B$13)*COMBIN(15,'1'!$A12)*COMBIN(20,8-'1'!B$13-'1'!$A12)/COMBIN(45,8),"")</f>
        <v>5.8440330703518454E-4</v>
      </c>
      <c r="C14" s="11">
        <f>IF(C$15+$A14&lt;=8,COMBIN(10,'1'!C$13)*COMBIN(15,'1'!$A12)*COMBIN(20,8-'1'!C$13-'1'!$A12)/COMBIN(45,8),"")</f>
        <v>3.5963280432934432E-3</v>
      </c>
      <c r="D14" s="11">
        <f>IF(D$15+$A14&lt;=8,COMBIN(10,'1'!D$13)*COMBIN(15,'1'!$A12)*COMBIN(20,8-'1'!D$13-'1'!$A12)/COMBIN(45,8),"")</f>
        <v>8.0917380974102476E-3</v>
      </c>
      <c r="E14" s="11">
        <f>IF(E$15+$A14&lt;=8,COMBIN(10,'1'!E$13)*COMBIN(15,'1'!$A12)*COMBIN(20,8-'1'!E$13-'1'!$A12)/COMBIN(45,8),"")</f>
        <v>8.6311873039042631E-3</v>
      </c>
      <c r="F14" s="11">
        <f>IF(F$15+$A14&lt;=8,COMBIN(10,'1'!F$13)*COMBIN(15,'1'!$A12)*COMBIN(20,8-'1'!F$13-'1'!$A12)/COMBIN(45,8),"")</f>
        <v>4.7201805568226436E-3</v>
      </c>
      <c r="G14" s="11">
        <f>IF(G$15+$A14&lt;=8,COMBIN(10,'1'!G$13)*COMBIN(15,'1'!$A12)*COMBIN(20,8-'1'!G$13-'1'!$A12)/COMBIN(45,8),"")</f>
        <v>1.3327568631028642E-3</v>
      </c>
      <c r="H14" s="11">
        <f>IF(H$15+$A14&lt;=8,COMBIN(10,'1'!H$13)*COMBIN(15,'1'!$A12)*COMBIN(20,8-'1'!H$13-'1'!$A12)/COMBIN(45,8),"")</f>
        <v>1.8510511987539777E-4</v>
      </c>
      <c r="I14" s="11">
        <f>IF(I$15+$A14&lt;=8,COMBIN(10,'1'!I$13)*COMBIN(15,'1'!$A12)*COMBIN(20,8-'1'!I$13-'1'!$A12)/COMBIN(45,8),"")</f>
        <v>1.1134142548896109E-5</v>
      </c>
      <c r="J14" s="11">
        <f>IF(J$15+$A14&lt;=8,COMBIN(10,'1'!J$13)*COMBIN(15,'1'!$A12)*COMBIN(20,8-'1'!J$13-'1'!$A12)/COMBIN(45,8),"")</f>
        <v>2.0876517279180205E-7</v>
      </c>
    </row>
    <row r="15" spans="1:11" x14ac:dyDescent="0.25">
      <c r="B15" s="1">
        <v>0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 t="s">
        <v>1</v>
      </c>
    </row>
    <row r="18" spans="1:11" x14ac:dyDescent="0.25">
      <c r="B18" s="1" t="s">
        <v>43</v>
      </c>
    </row>
    <row r="19" spans="1:11" x14ac:dyDescent="0.25">
      <c r="A19" s="1" t="s">
        <v>0</v>
      </c>
      <c r="K19" s="7">
        <f>SUM(B20:J28)</f>
        <v>56</v>
      </c>
    </row>
    <row r="20" spans="1:11" x14ac:dyDescent="0.25">
      <c r="A20" s="1">
        <v>8</v>
      </c>
      <c r="B20" s="18">
        <f>IF(B$29 &lt; 2*$A20,1,"")</f>
        <v>1</v>
      </c>
      <c r="C20" s="18">
        <f t="shared" ref="C20:J28" si="0">IF(C$29 &lt; 2*$A20,1,"")</f>
        <v>1</v>
      </c>
      <c r="D20" s="18">
        <f t="shared" si="0"/>
        <v>1</v>
      </c>
      <c r="E20" s="18">
        <f t="shared" si="0"/>
        <v>1</v>
      </c>
      <c r="F20" s="18">
        <f t="shared" si="0"/>
        <v>1</v>
      </c>
      <c r="G20" s="18">
        <f t="shared" si="0"/>
        <v>1</v>
      </c>
      <c r="H20" s="18">
        <f t="shared" si="0"/>
        <v>1</v>
      </c>
      <c r="I20" s="18">
        <f t="shared" si="0"/>
        <v>1</v>
      </c>
      <c r="J20" s="18">
        <f t="shared" si="0"/>
        <v>1</v>
      </c>
    </row>
    <row r="21" spans="1:11" x14ac:dyDescent="0.25">
      <c r="A21" s="1">
        <v>7</v>
      </c>
      <c r="B21" s="18">
        <f t="shared" ref="B21:B28" si="1">IF(B$29 &lt; 2*$A21,1,"")</f>
        <v>1</v>
      </c>
      <c r="C21" s="18">
        <f t="shared" si="0"/>
        <v>1</v>
      </c>
      <c r="D21" s="18">
        <f t="shared" si="0"/>
        <v>1</v>
      </c>
      <c r="E21" s="18">
        <f t="shared" si="0"/>
        <v>1</v>
      </c>
      <c r="F21" s="18">
        <f t="shared" si="0"/>
        <v>1</v>
      </c>
      <c r="G21" s="18">
        <f t="shared" si="0"/>
        <v>1</v>
      </c>
      <c r="H21" s="18">
        <f t="shared" si="0"/>
        <v>1</v>
      </c>
      <c r="I21" s="18">
        <f t="shared" si="0"/>
        <v>1</v>
      </c>
      <c r="J21" s="18">
        <f t="shared" si="0"/>
        <v>1</v>
      </c>
    </row>
    <row r="22" spans="1:11" x14ac:dyDescent="0.25">
      <c r="A22" s="1">
        <v>6</v>
      </c>
      <c r="B22" s="18">
        <f t="shared" si="1"/>
        <v>1</v>
      </c>
      <c r="C22" s="18">
        <f t="shared" si="0"/>
        <v>1</v>
      </c>
      <c r="D22" s="18">
        <f t="shared" si="0"/>
        <v>1</v>
      </c>
      <c r="E22" s="18">
        <f t="shared" si="0"/>
        <v>1</v>
      </c>
      <c r="F22" s="18">
        <f t="shared" si="0"/>
        <v>1</v>
      </c>
      <c r="G22" s="18">
        <f t="shared" si="0"/>
        <v>1</v>
      </c>
      <c r="H22" s="18">
        <f t="shared" si="0"/>
        <v>1</v>
      </c>
      <c r="I22" s="18">
        <f t="shared" si="0"/>
        <v>1</v>
      </c>
      <c r="J22" s="18">
        <f t="shared" si="0"/>
        <v>1</v>
      </c>
    </row>
    <row r="23" spans="1:11" x14ac:dyDescent="0.25">
      <c r="A23" s="1">
        <v>5</v>
      </c>
      <c r="B23" s="18">
        <f t="shared" si="1"/>
        <v>1</v>
      </c>
      <c r="C23" s="18">
        <f t="shared" si="0"/>
        <v>1</v>
      </c>
      <c r="D23" s="18">
        <f t="shared" si="0"/>
        <v>1</v>
      </c>
      <c r="E23" s="18">
        <f t="shared" si="0"/>
        <v>1</v>
      </c>
      <c r="F23" s="18">
        <f t="shared" si="0"/>
        <v>1</v>
      </c>
      <c r="G23" s="18">
        <f t="shared" si="0"/>
        <v>1</v>
      </c>
      <c r="H23" s="18">
        <f t="shared" si="0"/>
        <v>1</v>
      </c>
      <c r="I23" s="18">
        <f t="shared" si="0"/>
        <v>1</v>
      </c>
      <c r="J23" s="18">
        <f t="shared" si="0"/>
        <v>1</v>
      </c>
    </row>
    <row r="24" spans="1:11" x14ac:dyDescent="0.25">
      <c r="A24" s="1">
        <v>4</v>
      </c>
      <c r="B24" s="18">
        <f t="shared" si="1"/>
        <v>1</v>
      </c>
      <c r="C24" s="18">
        <f t="shared" si="0"/>
        <v>1</v>
      </c>
      <c r="D24" s="18">
        <f t="shared" si="0"/>
        <v>1</v>
      </c>
      <c r="E24" s="18">
        <f t="shared" si="0"/>
        <v>1</v>
      </c>
      <c r="F24" s="18">
        <f t="shared" si="0"/>
        <v>1</v>
      </c>
      <c r="G24" s="18">
        <f t="shared" si="0"/>
        <v>1</v>
      </c>
      <c r="H24" s="18">
        <f t="shared" si="0"/>
        <v>1</v>
      </c>
      <c r="I24" s="18">
        <f t="shared" si="0"/>
        <v>1</v>
      </c>
      <c r="J24" s="18" t="str">
        <f t="shared" si="0"/>
        <v/>
      </c>
    </row>
    <row r="25" spans="1:11" x14ac:dyDescent="0.25">
      <c r="A25" s="1">
        <v>3</v>
      </c>
      <c r="B25" s="18">
        <f t="shared" si="1"/>
        <v>1</v>
      </c>
      <c r="C25" s="18">
        <f t="shared" si="0"/>
        <v>1</v>
      </c>
      <c r="D25" s="18">
        <f t="shared" si="0"/>
        <v>1</v>
      </c>
      <c r="E25" s="18">
        <f t="shared" si="0"/>
        <v>1</v>
      </c>
      <c r="F25" s="18">
        <f t="shared" si="0"/>
        <v>1</v>
      </c>
      <c r="G25" s="18">
        <f t="shared" si="0"/>
        <v>1</v>
      </c>
      <c r="H25" s="18" t="str">
        <f t="shared" si="0"/>
        <v/>
      </c>
      <c r="I25" s="18" t="str">
        <f t="shared" si="0"/>
        <v/>
      </c>
      <c r="J25" s="18" t="str">
        <f t="shared" si="0"/>
        <v/>
      </c>
    </row>
    <row r="26" spans="1:11" x14ac:dyDescent="0.25">
      <c r="A26" s="1">
        <v>2</v>
      </c>
      <c r="B26" s="18">
        <f t="shared" si="1"/>
        <v>1</v>
      </c>
      <c r="C26" s="18">
        <f t="shared" si="0"/>
        <v>1</v>
      </c>
      <c r="D26" s="18">
        <f t="shared" si="0"/>
        <v>1</v>
      </c>
      <c r="E26" s="18">
        <f t="shared" si="0"/>
        <v>1</v>
      </c>
      <c r="F26" s="18" t="str">
        <f t="shared" si="0"/>
        <v/>
      </c>
      <c r="G26" s="18" t="str">
        <f t="shared" si="0"/>
        <v/>
      </c>
      <c r="H26" s="18" t="str">
        <f t="shared" si="0"/>
        <v/>
      </c>
      <c r="I26" s="18" t="str">
        <f t="shared" si="0"/>
        <v/>
      </c>
      <c r="J26" s="18" t="str">
        <f t="shared" si="0"/>
        <v/>
      </c>
    </row>
    <row r="27" spans="1:11" x14ac:dyDescent="0.25">
      <c r="A27" s="1">
        <v>1</v>
      </c>
      <c r="B27" s="18">
        <f t="shared" si="1"/>
        <v>1</v>
      </c>
      <c r="C27" s="18">
        <f t="shared" si="0"/>
        <v>1</v>
      </c>
      <c r="D27" s="18" t="str">
        <f t="shared" si="0"/>
        <v/>
      </c>
      <c r="E27" s="18" t="str">
        <f t="shared" si="0"/>
        <v/>
      </c>
      <c r="F27" s="18" t="str">
        <f t="shared" si="0"/>
        <v/>
      </c>
      <c r="G27" s="18" t="str">
        <f t="shared" si="0"/>
        <v/>
      </c>
      <c r="H27" s="18" t="str">
        <f t="shared" si="0"/>
        <v/>
      </c>
      <c r="I27" s="18" t="str">
        <f t="shared" si="0"/>
        <v/>
      </c>
      <c r="J27" s="18" t="str">
        <f t="shared" si="0"/>
        <v/>
      </c>
    </row>
    <row r="28" spans="1:11" x14ac:dyDescent="0.25">
      <c r="A28" s="1">
        <v>0</v>
      </c>
      <c r="B28" s="18" t="str">
        <f t="shared" si="1"/>
        <v/>
      </c>
      <c r="C28" s="18" t="str">
        <f t="shared" si="0"/>
        <v/>
      </c>
      <c r="D28" s="18" t="str">
        <f t="shared" si="0"/>
        <v/>
      </c>
      <c r="E28" s="18" t="str">
        <f t="shared" si="0"/>
        <v/>
      </c>
      <c r="F28" s="18" t="str">
        <f t="shared" si="0"/>
        <v/>
      </c>
      <c r="G28" s="18" t="str">
        <f t="shared" si="0"/>
        <v/>
      </c>
      <c r="H28" s="18" t="str">
        <f t="shared" si="0"/>
        <v/>
      </c>
      <c r="I28" s="18" t="str">
        <f t="shared" si="0"/>
        <v/>
      </c>
      <c r="J28" s="18" t="str">
        <f t="shared" si="0"/>
        <v/>
      </c>
    </row>
    <row r="29" spans="1:11" x14ac:dyDescent="0.25">
      <c r="B29" s="1">
        <v>0</v>
      </c>
      <c r="C29" s="1">
        <v>1</v>
      </c>
      <c r="D29" s="1">
        <v>2</v>
      </c>
      <c r="E29" s="1">
        <v>3</v>
      </c>
      <c r="F29" s="1">
        <v>4</v>
      </c>
      <c r="G29" s="1">
        <v>5</v>
      </c>
      <c r="H29" s="1">
        <v>6</v>
      </c>
      <c r="I29" s="1">
        <v>7</v>
      </c>
      <c r="J29" s="1">
        <v>8</v>
      </c>
      <c r="K29" s="1" t="s">
        <v>1</v>
      </c>
    </row>
  </sheetData>
  <conditionalFormatting sqref="B6:J14">
    <cfRule type="colorScale" priority="2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ACDDC-99A4-451D-95CB-AD57D1891819}">
  <sheetPr>
    <tabColor theme="9" tint="0.39997558519241921"/>
  </sheetPr>
  <dimension ref="A2:N39"/>
  <sheetViews>
    <sheetView zoomScale="55" zoomScaleNormal="55" workbookViewId="0">
      <selection activeCell="B4" sqref="B4"/>
    </sheetView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6384" width="9.140625" style="1"/>
  </cols>
  <sheetData>
    <row r="2" spans="1:14" s="17" customFormat="1" ht="28.5" x14ac:dyDescent="0.45">
      <c r="B2" s="17" t="s">
        <v>15</v>
      </c>
      <c r="F2" s="17" t="s">
        <v>16</v>
      </c>
      <c r="N2" s="21">
        <f>SUMPRODUCT(B6:J14,B18:J26) / SUMPRODUCT($B$6:$J$14,$B$30:$J$38)</f>
        <v>0.77666841828691546</v>
      </c>
    </row>
    <row r="3" spans="1:14" s="17" customFormat="1" ht="28.5" x14ac:dyDescent="0.45">
      <c r="N3" s="21"/>
    </row>
    <row r="4" spans="1:14" s="17" customFormat="1" ht="28.5" x14ac:dyDescent="0.45">
      <c r="B4" s="39" t="s">
        <v>2</v>
      </c>
      <c r="N4" s="21"/>
    </row>
    <row r="5" spans="1:14" x14ac:dyDescent="0.25">
      <c r="A5" s="1" t="s">
        <v>0</v>
      </c>
      <c r="K5" s="7">
        <f>SUM(B6:J14)</f>
        <v>0.99999999999999978</v>
      </c>
    </row>
    <row r="6" spans="1:14" x14ac:dyDescent="0.25">
      <c r="A6" s="1">
        <v>8</v>
      </c>
      <c r="B6" s="11">
        <f>IF(B$15+$A6&lt;=8,COMBIN(10,'1'!B$13)*COMBIN(15,'1'!$A4)*COMBIN(20,8-'1'!B$13-'1'!$A4)/COMBIN(45,8),"")</f>
        <v>2.9853419709227686E-5</v>
      </c>
      <c r="C6" s="11" t="str">
        <f>IF(C$15+$A6&lt;=8,COMBIN(10,'1'!C$13)*COMBIN(15,'1'!$A4)*COMBIN(20,8-'1'!C$13-'1'!$A4)/COMBIN(45,8),"")</f>
        <v/>
      </c>
      <c r="D6" s="11" t="str">
        <f>IF(D$15+$A6&lt;=8,COMBIN(10,'1'!D$13)*COMBIN(15,'1'!$A4)*COMBIN(20,8-'1'!D$13-'1'!$A4)/COMBIN(45,8),"")</f>
        <v/>
      </c>
      <c r="E6" s="11" t="str">
        <f>IF(E$15+$A6&lt;=8,COMBIN(10,'1'!E$13)*COMBIN(15,'1'!$A4)*COMBIN(20,8-'1'!E$13-'1'!$A4)/COMBIN(45,8),"")</f>
        <v/>
      </c>
      <c r="F6" s="11" t="str">
        <f>IF(F$15+$A6&lt;=8,COMBIN(10,'1'!F$13)*COMBIN(15,'1'!$A4)*COMBIN(20,8-'1'!F$13-'1'!$A4)/COMBIN(45,8),"")</f>
        <v/>
      </c>
      <c r="G6" s="11" t="str">
        <f>IF(G$15+$A6&lt;=8,COMBIN(10,'1'!G$13)*COMBIN(15,'1'!$A4)*COMBIN(20,8-'1'!G$13-'1'!$A4)/COMBIN(45,8),"")</f>
        <v/>
      </c>
      <c r="H6" s="11" t="str">
        <f>IF(H$15+$A6&lt;=8,COMBIN(10,'1'!H$13)*COMBIN(15,'1'!$A4)*COMBIN(20,8-'1'!H$13-'1'!$A4)/COMBIN(45,8),"")</f>
        <v/>
      </c>
      <c r="I6" s="11" t="str">
        <f>IF(I$15+$A6&lt;=8,COMBIN(10,'1'!I$13)*COMBIN(15,'1'!$A4)*COMBIN(20,8-'1'!I$13-'1'!$A4)/COMBIN(45,8),"")</f>
        <v/>
      </c>
      <c r="J6" s="11" t="str">
        <f>IF(J$15+$A6&lt;=8,COMBIN(10,'1'!J$13)*COMBIN(15,'1'!$A4)*COMBIN(20,8-'1'!J$13-'1'!$A4)/COMBIN(45,8),"")</f>
        <v/>
      </c>
    </row>
    <row r="7" spans="1:14" x14ac:dyDescent="0.25">
      <c r="A7" s="1">
        <v>7</v>
      </c>
      <c r="B7" s="11">
        <f>IF(B$15+$A7&lt;=8,COMBIN(10,'1'!B$13)*COMBIN(15,'1'!$A5)*COMBIN(20,8-'1'!B$13-'1'!$A5)/COMBIN(45,8),"")</f>
        <v>5.9706839418455378E-4</v>
      </c>
      <c r="C7" s="11">
        <f>IF(C$15+$A7&lt;=8,COMBIN(10,'1'!C$13)*COMBIN(15,'1'!$A5)*COMBIN(20,8-'1'!C$13-'1'!$A5)/COMBIN(45,8),"")</f>
        <v>2.9853419709227689E-4</v>
      </c>
      <c r="D7" s="11" t="str">
        <f>IF(D$15+$A7&lt;=8,COMBIN(10,'1'!D$13)*COMBIN(15,'1'!$A5)*COMBIN(20,8-'1'!D$13-'1'!$A5)/COMBIN(45,8),"")</f>
        <v/>
      </c>
      <c r="E7" s="11" t="str">
        <f>IF(E$15+$A7&lt;=8,COMBIN(10,'1'!E$13)*COMBIN(15,'1'!$A5)*COMBIN(20,8-'1'!E$13-'1'!$A5)/COMBIN(45,8),"")</f>
        <v/>
      </c>
      <c r="F7" s="11" t="str">
        <f>IF(F$15+$A7&lt;=8,COMBIN(10,'1'!F$13)*COMBIN(15,'1'!$A5)*COMBIN(20,8-'1'!F$13-'1'!$A5)/COMBIN(45,8),"")</f>
        <v/>
      </c>
      <c r="G7" s="11" t="str">
        <f>IF(G$15+$A7&lt;=8,COMBIN(10,'1'!G$13)*COMBIN(15,'1'!$A5)*COMBIN(20,8-'1'!G$13-'1'!$A5)/COMBIN(45,8),"")</f>
        <v/>
      </c>
      <c r="H7" s="11" t="str">
        <f>IF(H$15+$A7&lt;=8,COMBIN(10,'1'!H$13)*COMBIN(15,'1'!$A5)*COMBIN(20,8-'1'!H$13-'1'!$A5)/COMBIN(45,8),"")</f>
        <v/>
      </c>
      <c r="I7" s="11" t="str">
        <f>IF(I$15+$A7&lt;=8,COMBIN(10,'1'!I$13)*COMBIN(15,'1'!$A5)*COMBIN(20,8-'1'!I$13-'1'!$A5)/COMBIN(45,8),"")</f>
        <v/>
      </c>
      <c r="J7" s="11" t="str">
        <f>IF(J$15+$A7&lt;=8,COMBIN(10,'1'!J$13)*COMBIN(15,'1'!$A5)*COMBIN(20,8-'1'!J$13-'1'!$A5)/COMBIN(45,8),"")</f>
        <v/>
      </c>
    </row>
    <row r="8" spans="1:14" x14ac:dyDescent="0.25">
      <c r="A8" s="1">
        <v>6</v>
      </c>
      <c r="B8" s="11">
        <f>IF(B$15+$A8&lt;=8,COMBIN(10,'1'!B$13)*COMBIN(15,'1'!$A6)*COMBIN(20,8-'1'!B$13-'1'!$A6)/COMBIN(45,8),"")</f>
        <v>4.4116720236969812E-3</v>
      </c>
      <c r="C8" s="11">
        <f>IF(C$15+$A8&lt;=8,COMBIN(10,'1'!C$13)*COMBIN(15,'1'!$A6)*COMBIN(20,8-'1'!C$13-'1'!$A6)/COMBIN(45,8),"")</f>
        <v>4.6438652881020852E-3</v>
      </c>
      <c r="D8" s="11">
        <f>IF(D$15+$A8&lt;=8,COMBIN(10,'1'!D$13)*COMBIN(15,'1'!$A6)*COMBIN(20,8-'1'!D$13-'1'!$A6)/COMBIN(45,8),"")</f>
        <v>1.0448696898229693E-3</v>
      </c>
      <c r="E8" s="11" t="str">
        <f>IF(E$15+$A8&lt;=8,COMBIN(10,'1'!E$13)*COMBIN(15,'1'!$A6)*COMBIN(20,8-'1'!E$13-'1'!$A6)/COMBIN(45,8),"")</f>
        <v/>
      </c>
      <c r="F8" s="11" t="str">
        <f>IF(F$15+$A8&lt;=8,COMBIN(10,'1'!F$13)*COMBIN(15,'1'!$A6)*COMBIN(20,8-'1'!F$13-'1'!$A6)/COMBIN(45,8),"")</f>
        <v/>
      </c>
      <c r="G8" s="11" t="str">
        <f>IF(G$15+$A8&lt;=8,COMBIN(10,'1'!G$13)*COMBIN(15,'1'!$A6)*COMBIN(20,8-'1'!G$13-'1'!$A6)/COMBIN(45,8),"")</f>
        <v/>
      </c>
      <c r="H8" s="11" t="str">
        <f>IF(H$15+$A8&lt;=8,COMBIN(10,'1'!H$13)*COMBIN(15,'1'!$A6)*COMBIN(20,8-'1'!H$13-'1'!$A6)/COMBIN(45,8),"")</f>
        <v/>
      </c>
      <c r="I8" s="11" t="str">
        <f>IF(I$15+$A8&lt;=8,COMBIN(10,'1'!I$13)*COMBIN(15,'1'!$A6)*COMBIN(20,8-'1'!I$13-'1'!$A6)/COMBIN(45,8),"")</f>
        <v/>
      </c>
      <c r="J8" s="11" t="str">
        <f>IF(J$15+$A8&lt;=8,COMBIN(10,'1'!J$13)*COMBIN(15,'1'!$A6)*COMBIN(20,8-'1'!J$13-'1'!$A6)/COMBIN(45,8),"")</f>
        <v/>
      </c>
    </row>
    <row r="9" spans="1:14" x14ac:dyDescent="0.25">
      <c r="A9" s="1">
        <v>5</v>
      </c>
      <c r="B9" s="11">
        <f>IF(B$15+$A9&lt;=8,COMBIN(10,'1'!B$13)*COMBIN(15,'1'!$A7)*COMBIN(20,8-'1'!B$13-'1'!$A7)/COMBIN(45,8),"")</f>
        <v>1.5882019285309131E-2</v>
      </c>
      <c r="C9" s="11">
        <f>IF(C$15+$A9&lt;=8,COMBIN(10,'1'!C$13)*COMBIN(15,'1'!$A7)*COMBIN(20,8-'1'!C$13-'1'!$A7)/COMBIN(45,8),"")</f>
        <v>2.6470032142181885E-2</v>
      </c>
      <c r="D9" s="11">
        <f>IF(D$15+$A9&lt;=8,COMBIN(10,'1'!D$13)*COMBIN(15,'1'!$A7)*COMBIN(20,8-'1'!D$13-'1'!$A7)/COMBIN(45,8),"")</f>
        <v>1.2538436277875631E-2</v>
      </c>
      <c r="E9" s="11">
        <f>IF(E$15+$A9&lt;=8,COMBIN(10,'1'!E$13)*COMBIN(15,'1'!$A7)*COMBIN(20,8-'1'!E$13-'1'!$A7)/COMBIN(45,8),"")</f>
        <v>1.6717915037167508E-3</v>
      </c>
      <c r="F9" s="11" t="str">
        <f>IF(F$15+$A9&lt;=8,COMBIN(10,'1'!F$13)*COMBIN(15,'1'!$A7)*COMBIN(20,8-'1'!F$13-'1'!$A7)/COMBIN(45,8),"")</f>
        <v/>
      </c>
      <c r="G9" s="11" t="str">
        <f>IF(G$15+$A9&lt;=8,COMBIN(10,'1'!G$13)*COMBIN(15,'1'!$A7)*COMBIN(20,8-'1'!G$13-'1'!$A7)/COMBIN(45,8),"")</f>
        <v/>
      </c>
      <c r="H9" s="11" t="str">
        <f>IF(H$15+$A9&lt;=8,COMBIN(10,'1'!H$13)*COMBIN(15,'1'!$A7)*COMBIN(20,8-'1'!H$13-'1'!$A7)/COMBIN(45,8),"")</f>
        <v/>
      </c>
      <c r="I9" s="11" t="str">
        <f>IF(I$15+$A9&lt;=8,COMBIN(10,'1'!I$13)*COMBIN(15,'1'!$A7)*COMBIN(20,8-'1'!I$13-'1'!$A7)/COMBIN(45,8),"")</f>
        <v/>
      </c>
      <c r="J9" s="11" t="str">
        <f>IF(J$15+$A9&lt;=8,COMBIN(10,'1'!J$13)*COMBIN(15,'1'!$A7)*COMBIN(20,8-'1'!J$13-'1'!$A7)/COMBIN(45,8),"")</f>
        <v/>
      </c>
    </row>
    <row r="10" spans="1:14" x14ac:dyDescent="0.25">
      <c r="A10" s="1">
        <v>4</v>
      </c>
      <c r="B10" s="11">
        <f>IF(B$15+$A10&lt;=8,COMBIN(10,'1'!B$13)*COMBIN(15,'1'!$A8)*COMBIN(20,8-'1'!B$13-'1'!$A8)/COMBIN(45,8),"")</f>
        <v>3.0681173619347187E-2</v>
      </c>
      <c r="C10" s="11">
        <f>IF(C$15+$A10&lt;=8,COMBIN(10,'1'!C$13)*COMBIN(15,'1'!$A8)*COMBIN(20,8-'1'!C$13-'1'!$A8)/COMBIN(45,8),"")</f>
        <v>7.219099675140514E-2</v>
      </c>
      <c r="D10" s="11">
        <f>IF(D$15+$A10&lt;=8,COMBIN(10,'1'!D$13)*COMBIN(15,'1'!$A8)*COMBIN(20,8-'1'!D$13-'1'!$A8)/COMBIN(45,8),"")</f>
        <v>5.4143247563553862E-2</v>
      </c>
      <c r="E10" s="11">
        <f>IF(E$15+$A10&lt;=8,COMBIN(10,'1'!E$13)*COMBIN(15,'1'!$A8)*COMBIN(20,8-'1'!E$13-'1'!$A8)/COMBIN(45,8),"")</f>
        <v>1.5198104579243189E-2</v>
      </c>
      <c r="F10" s="11">
        <f>IF(F$15+$A10&lt;=8,COMBIN(10,'1'!F$13)*COMBIN(15,'1'!$A8)*COMBIN(20,8-'1'!F$13-'1'!$A8)/COMBIN(45,8),"")</f>
        <v>1.3298341506837788E-3</v>
      </c>
      <c r="G10" s="11" t="str">
        <f>IF(G$15+$A10&lt;=8,COMBIN(10,'1'!G$13)*COMBIN(15,'1'!$A8)*COMBIN(20,8-'1'!G$13-'1'!$A8)/COMBIN(45,8),"")</f>
        <v/>
      </c>
      <c r="H10" s="11" t="str">
        <f>IF(H$15+$A10&lt;=8,COMBIN(10,'1'!H$13)*COMBIN(15,'1'!$A8)*COMBIN(20,8-'1'!H$13-'1'!$A8)/COMBIN(45,8),"")</f>
        <v/>
      </c>
      <c r="I10" s="11" t="str">
        <f>IF(I$15+$A10&lt;=8,COMBIN(10,'1'!I$13)*COMBIN(15,'1'!$A8)*COMBIN(20,8-'1'!I$13-'1'!$A8)/COMBIN(45,8),"")</f>
        <v/>
      </c>
      <c r="J10" s="11" t="str">
        <f>IF(J$15+$A10&lt;=8,COMBIN(10,'1'!J$13)*COMBIN(15,'1'!$A8)*COMBIN(20,8-'1'!J$13-'1'!$A8)/COMBIN(45,8),"")</f>
        <v/>
      </c>
    </row>
    <row r="11" spans="1:14" x14ac:dyDescent="0.25">
      <c r="A11" s="1">
        <v>3</v>
      </c>
      <c r="B11" s="11">
        <f>IF(B$15+$A11&lt;=8,COMBIN(10,'1'!B$13)*COMBIN(15,'1'!$A9)*COMBIN(20,8-'1'!B$13-'1'!$A9)/COMBIN(45,8),"")</f>
        <v>3.2726585193970335E-2</v>
      </c>
      <c r="C11" s="11">
        <f>IF(C$15+$A11&lt;=8,COMBIN(10,'1'!C$13)*COMBIN(15,'1'!$A9)*COMBIN(20,8-'1'!C$13-'1'!$A9)/COMBIN(45,8),"")</f>
        <v>0.1022705787311573</v>
      </c>
      <c r="D11" s="11">
        <f>IF(D$15+$A11&lt;=8,COMBIN(10,'1'!D$13)*COMBIN(15,'1'!$A9)*COMBIN(20,8-'1'!D$13-'1'!$A9)/COMBIN(45,8),"")</f>
        <v>0.10828649512710774</v>
      </c>
      <c r="E11" s="11">
        <f>IF(E$15+$A11&lt;=8,COMBIN(10,'1'!E$13)*COMBIN(15,'1'!$A9)*COMBIN(20,8-'1'!E$13-'1'!$A9)/COMBIN(45,8),"")</f>
        <v>4.812733116760344E-2</v>
      </c>
      <c r="F11" s="11">
        <f>IF(F$15+$A11&lt;=8,COMBIN(10,'1'!F$13)*COMBIN(15,'1'!$A9)*COMBIN(20,8-'1'!F$13-'1'!$A9)/COMBIN(45,8),"")</f>
        <v>8.8655610045585264E-3</v>
      </c>
      <c r="G11" s="11">
        <f>IF(G$15+$A11&lt;=8,COMBIN(10,'1'!G$13)*COMBIN(15,'1'!$A9)*COMBIN(20,8-'1'!G$13-'1'!$A9)/COMBIN(45,8),"")</f>
        <v>5.3193366027351171E-4</v>
      </c>
      <c r="H11" s="11" t="str">
        <f>IF(H$15+$A11&lt;=8,COMBIN(10,'1'!H$13)*COMBIN(15,'1'!$A9)*COMBIN(20,8-'1'!H$13-'1'!$A9)/COMBIN(45,8),"")</f>
        <v/>
      </c>
      <c r="I11" s="11" t="str">
        <f>IF(I$15+$A11&lt;=8,COMBIN(10,'1'!I$13)*COMBIN(15,'1'!$A9)*COMBIN(20,8-'1'!I$13-'1'!$A9)/COMBIN(45,8),"")</f>
        <v/>
      </c>
      <c r="J11" s="11" t="str">
        <f>IF(J$15+$A11&lt;=8,COMBIN(10,'1'!J$13)*COMBIN(15,'1'!$A9)*COMBIN(20,8-'1'!J$13-'1'!$A9)/COMBIN(45,8),"")</f>
        <v/>
      </c>
    </row>
    <row r="12" spans="1:14" x14ac:dyDescent="0.25">
      <c r="A12" s="1">
        <v>2</v>
      </c>
      <c r="B12" s="11">
        <f>IF(B$15+$A12&lt;=8,COMBIN(10,'1'!B$13)*COMBIN(15,'1'!$A10)*COMBIN(20,8-'1'!B$13-'1'!$A10)/COMBIN(45,8),"")</f>
        <v>1.8880722227290578E-2</v>
      </c>
      <c r="C12" s="11">
        <f>IF(C$15+$A12&lt;=8,COMBIN(10,'1'!C$13)*COMBIN(15,'1'!$A10)*COMBIN(20,8-'1'!C$13-'1'!$A10)/COMBIN(45,8),"")</f>
        <v>7.5522888909162297E-2</v>
      </c>
      <c r="D12" s="11">
        <f>IF(D$15+$A12&lt;=8,COMBIN(10,'1'!D$13)*COMBIN(15,'1'!$A10)*COMBIN(20,8-'1'!D$13-'1'!$A10)/COMBIN(45,8),"")</f>
        <v>0.10620406252850949</v>
      </c>
      <c r="E12" s="11">
        <f>IF(E$15+$A12&lt;=8,COMBIN(10,'1'!E$13)*COMBIN(15,'1'!$A10)*COMBIN(20,8-'1'!E$13-'1'!$A10)/COMBIN(45,8),"")</f>
        <v>6.6637843155143206E-2</v>
      </c>
      <c r="F12" s="11">
        <f>IF(F$15+$A12&lt;=8,COMBIN(10,'1'!F$13)*COMBIN(15,'1'!$A10)*COMBIN(20,8-'1'!F$13-'1'!$A10)/COMBIN(45,8),"")</f>
        <v>1.9436037586916768E-2</v>
      </c>
      <c r="G12" s="11">
        <f>IF(G$15+$A12&lt;=8,COMBIN(10,'1'!G$13)*COMBIN(15,'1'!$A10)*COMBIN(20,8-'1'!G$13-'1'!$A10)/COMBIN(45,8),"")</f>
        <v>2.4550784320315922E-3</v>
      </c>
      <c r="H12" s="11">
        <f>IF(H$15+$A12&lt;=8,COMBIN(10,'1'!H$13)*COMBIN(15,'1'!$A10)*COMBIN(20,8-'1'!H$13-'1'!$A10)/COMBIN(45,8),"")</f>
        <v>1.0229493466798298E-4</v>
      </c>
      <c r="I12" s="11" t="str">
        <f>IF(I$15+$A12&lt;=8,COMBIN(10,'1'!I$13)*COMBIN(15,'1'!$A10)*COMBIN(20,8-'1'!I$13-'1'!$A10)/COMBIN(45,8),"")</f>
        <v/>
      </c>
      <c r="J12" s="11" t="str">
        <f>IF(J$15+$A12&lt;=8,COMBIN(10,'1'!J$13)*COMBIN(15,'1'!$A10)*COMBIN(20,8-'1'!J$13-'1'!$A10)/COMBIN(45,8),"")</f>
        <v/>
      </c>
    </row>
    <row r="13" spans="1:14" x14ac:dyDescent="0.25">
      <c r="A13" s="1">
        <v>1</v>
      </c>
      <c r="B13" s="11">
        <f>IF(B$15+$A13&lt;=8,COMBIN(10,'1'!B$13)*COMBIN(15,'1'!$A11)*COMBIN(20,8-'1'!B$13-'1'!$A11)/COMBIN(45,8),"")</f>
        <v>5.3944920649401651E-3</v>
      </c>
      <c r="C13" s="11">
        <f>IF(C$15+$A13&lt;=8,COMBIN(10,'1'!C$13)*COMBIN(15,'1'!$A11)*COMBIN(20,8-'1'!C$13-'1'!$A11)/COMBIN(45,8),"")</f>
        <v>2.6972460324700825E-2</v>
      </c>
      <c r="D13" s="11">
        <f>IF(D$15+$A13&lt;=8,COMBIN(10,'1'!D$13)*COMBIN(15,'1'!$A11)*COMBIN(20,8-'1'!D$13-'1'!$A11)/COMBIN(45,8),"")</f>
        <v>4.8550428584461472E-2</v>
      </c>
      <c r="E13" s="11">
        <f>IF(E$15+$A13&lt;=8,COMBIN(10,'1'!E$13)*COMBIN(15,'1'!$A11)*COMBIN(20,8-'1'!E$13-'1'!$A11)/COMBIN(45,8),"")</f>
        <v>4.0458690487051238E-2</v>
      </c>
      <c r="F13" s="11">
        <f>IF(F$15+$A13&lt;=8,COMBIN(10,'1'!F$13)*COMBIN(15,'1'!$A11)*COMBIN(20,8-'1'!F$13-'1'!$A11)/COMBIN(45,8),"")</f>
        <v>1.6659460788785801E-2</v>
      </c>
      <c r="G13" s="11">
        <f>IF(G$15+$A13&lt;=8,COMBIN(10,'1'!G$13)*COMBIN(15,'1'!$A11)*COMBIN(20,8-'1'!G$13-'1'!$A11)/COMBIN(45,8),"")</f>
        <v>3.3318921577571606E-3</v>
      </c>
      <c r="H13" s="11">
        <f>IF(H$15+$A13&lt;=8,COMBIN(10,'1'!H$13)*COMBIN(15,'1'!$A11)*COMBIN(20,8-'1'!H$13-'1'!$A11)/COMBIN(45,8),"")</f>
        <v>2.9227124190852282E-4</v>
      </c>
      <c r="I13" s="11">
        <f>IF(I$15+$A13&lt;=8,COMBIN(10,'1'!I$13)*COMBIN(15,'1'!$A11)*COMBIN(20,8-'1'!I$13-'1'!$A11)/COMBIN(45,8),"")</f>
        <v>8.350606911672082E-6</v>
      </c>
      <c r="J13" s="11" t="str">
        <f>IF(J$15+$A13&lt;=8,COMBIN(10,'1'!J$13)*COMBIN(15,'1'!$A11)*COMBIN(20,8-'1'!J$13-'1'!$A11)/COMBIN(45,8),"")</f>
        <v/>
      </c>
    </row>
    <row r="14" spans="1:14" x14ac:dyDescent="0.25">
      <c r="A14" s="1">
        <v>0</v>
      </c>
      <c r="B14" s="11">
        <f>IF(B$15+$A14&lt;=8,COMBIN(10,'1'!B$13)*COMBIN(15,'1'!$A12)*COMBIN(20,8-'1'!B$13-'1'!$A12)/COMBIN(45,8),"")</f>
        <v>5.8440330703518454E-4</v>
      </c>
      <c r="C14" s="11">
        <f>IF(C$15+$A14&lt;=8,COMBIN(10,'1'!C$13)*COMBIN(15,'1'!$A12)*COMBIN(20,8-'1'!C$13-'1'!$A12)/COMBIN(45,8),"")</f>
        <v>3.5963280432934432E-3</v>
      </c>
      <c r="D14" s="11">
        <f>IF(D$15+$A14&lt;=8,COMBIN(10,'1'!D$13)*COMBIN(15,'1'!$A12)*COMBIN(20,8-'1'!D$13-'1'!$A12)/COMBIN(45,8),"")</f>
        <v>8.0917380974102476E-3</v>
      </c>
      <c r="E14" s="11">
        <f>IF(E$15+$A14&lt;=8,COMBIN(10,'1'!E$13)*COMBIN(15,'1'!$A12)*COMBIN(20,8-'1'!E$13-'1'!$A12)/COMBIN(45,8),"")</f>
        <v>8.6311873039042631E-3</v>
      </c>
      <c r="F14" s="11">
        <f>IF(F$15+$A14&lt;=8,COMBIN(10,'1'!F$13)*COMBIN(15,'1'!$A12)*COMBIN(20,8-'1'!F$13-'1'!$A12)/COMBIN(45,8),"")</f>
        <v>4.7201805568226436E-3</v>
      </c>
      <c r="G14" s="11">
        <f>IF(G$15+$A14&lt;=8,COMBIN(10,'1'!G$13)*COMBIN(15,'1'!$A12)*COMBIN(20,8-'1'!G$13-'1'!$A12)/COMBIN(45,8),"")</f>
        <v>1.3327568631028642E-3</v>
      </c>
      <c r="H14" s="11">
        <f>IF(H$15+$A14&lt;=8,COMBIN(10,'1'!H$13)*COMBIN(15,'1'!$A12)*COMBIN(20,8-'1'!H$13-'1'!$A12)/COMBIN(45,8),"")</f>
        <v>1.8510511987539777E-4</v>
      </c>
      <c r="I14" s="11">
        <f>IF(I$15+$A14&lt;=8,COMBIN(10,'1'!I$13)*COMBIN(15,'1'!$A12)*COMBIN(20,8-'1'!I$13-'1'!$A12)/COMBIN(45,8),"")</f>
        <v>1.1134142548896109E-5</v>
      </c>
      <c r="J14" s="11">
        <f>IF(J$15+$A14&lt;=8,COMBIN(10,'1'!J$13)*COMBIN(15,'1'!$A12)*COMBIN(20,8-'1'!J$13-'1'!$A12)/COMBIN(45,8),"")</f>
        <v>2.0876517279180205E-7</v>
      </c>
    </row>
    <row r="15" spans="1:14" x14ac:dyDescent="0.25">
      <c r="B15" s="1">
        <v>0</v>
      </c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 t="s">
        <v>1</v>
      </c>
    </row>
    <row r="17" spans="1:11" ht="26.25" x14ac:dyDescent="0.4">
      <c r="A17" s="1" t="s">
        <v>0</v>
      </c>
      <c r="B17" s="39" t="s">
        <v>40</v>
      </c>
      <c r="K17" s="19">
        <f>SUM(B18:J26)</f>
        <v>8</v>
      </c>
    </row>
    <row r="18" spans="1:11" x14ac:dyDescent="0.25">
      <c r="A18" s="1">
        <v>8</v>
      </c>
      <c r="B18" s="18" t="str">
        <f t="shared" ref="B18:J26" si="0">IF(AND( B$27 &lt; 2*$A18, B$27+$A18 &lt; 5 ),1,"")</f>
        <v/>
      </c>
      <c r="C18" s="18" t="str">
        <f t="shared" si="0"/>
        <v/>
      </c>
      <c r="D18" s="18" t="str">
        <f t="shared" si="0"/>
        <v/>
      </c>
      <c r="E18" s="18" t="str">
        <f t="shared" si="0"/>
        <v/>
      </c>
      <c r="F18" s="18" t="str">
        <f t="shared" si="0"/>
        <v/>
      </c>
      <c r="G18" s="18" t="str">
        <f t="shared" si="0"/>
        <v/>
      </c>
      <c r="H18" s="18" t="str">
        <f t="shared" si="0"/>
        <v/>
      </c>
      <c r="I18" s="18" t="str">
        <f t="shared" si="0"/>
        <v/>
      </c>
      <c r="J18" s="18" t="str">
        <f t="shared" si="0"/>
        <v/>
      </c>
    </row>
    <row r="19" spans="1:11" x14ac:dyDescent="0.25">
      <c r="A19" s="1">
        <v>7</v>
      </c>
      <c r="B19" s="18" t="str">
        <f t="shared" si="0"/>
        <v/>
      </c>
      <c r="C19" s="18" t="str">
        <f t="shared" si="0"/>
        <v/>
      </c>
      <c r="D19" s="18" t="str">
        <f t="shared" si="0"/>
        <v/>
      </c>
      <c r="E19" s="18" t="str">
        <f t="shared" si="0"/>
        <v/>
      </c>
      <c r="F19" s="18" t="str">
        <f t="shared" si="0"/>
        <v/>
      </c>
      <c r="G19" s="18" t="str">
        <f t="shared" si="0"/>
        <v/>
      </c>
      <c r="H19" s="18" t="str">
        <f t="shared" si="0"/>
        <v/>
      </c>
      <c r="I19" s="18" t="str">
        <f t="shared" si="0"/>
        <v/>
      </c>
      <c r="J19" s="18" t="str">
        <f t="shared" si="0"/>
        <v/>
      </c>
    </row>
    <row r="20" spans="1:11" x14ac:dyDescent="0.25">
      <c r="A20" s="1">
        <v>6</v>
      </c>
      <c r="B20" s="18" t="str">
        <f t="shared" si="0"/>
        <v/>
      </c>
      <c r="C20" s="18" t="str">
        <f t="shared" si="0"/>
        <v/>
      </c>
      <c r="D20" s="18" t="str">
        <f>IF(AND( D$27 &lt; 2*$A20, D$27+$A20 &lt; 5 ),1,"")</f>
        <v/>
      </c>
      <c r="E20" s="18" t="str">
        <f t="shared" si="0"/>
        <v/>
      </c>
      <c r="F20" s="18" t="str">
        <f t="shared" si="0"/>
        <v/>
      </c>
      <c r="G20" s="18" t="str">
        <f t="shared" si="0"/>
        <v/>
      </c>
      <c r="H20" s="18" t="str">
        <f t="shared" si="0"/>
        <v/>
      </c>
      <c r="I20" s="18" t="str">
        <f t="shared" si="0"/>
        <v/>
      </c>
      <c r="J20" s="18" t="str">
        <f t="shared" si="0"/>
        <v/>
      </c>
    </row>
    <row r="21" spans="1:11" x14ac:dyDescent="0.25">
      <c r="A21" s="1">
        <v>5</v>
      </c>
      <c r="B21" s="18" t="str">
        <f t="shared" si="0"/>
        <v/>
      </c>
      <c r="C21" s="18" t="str">
        <f t="shared" si="0"/>
        <v/>
      </c>
      <c r="D21" s="18" t="str">
        <f t="shared" si="0"/>
        <v/>
      </c>
      <c r="E21" s="18" t="str">
        <f t="shared" si="0"/>
        <v/>
      </c>
      <c r="F21" s="18" t="str">
        <f t="shared" si="0"/>
        <v/>
      </c>
      <c r="G21" s="18" t="str">
        <f t="shared" si="0"/>
        <v/>
      </c>
      <c r="H21" s="18" t="str">
        <f t="shared" si="0"/>
        <v/>
      </c>
      <c r="I21" s="18" t="str">
        <f t="shared" si="0"/>
        <v/>
      </c>
      <c r="J21" s="18" t="str">
        <f t="shared" si="0"/>
        <v/>
      </c>
    </row>
    <row r="22" spans="1:11" x14ac:dyDescent="0.25">
      <c r="A22" s="1">
        <v>4</v>
      </c>
      <c r="B22" s="18">
        <f>IF(AND( B$27 &lt; 2*$A22, B$27+$A22 &lt; 5 ),1,"")</f>
        <v>1</v>
      </c>
      <c r="C22" s="18" t="str">
        <f t="shared" si="0"/>
        <v/>
      </c>
      <c r="D22" s="18" t="str">
        <f t="shared" si="0"/>
        <v/>
      </c>
      <c r="E22" s="18" t="str">
        <f t="shared" si="0"/>
        <v/>
      </c>
      <c r="F22" s="18" t="str">
        <f t="shared" si="0"/>
        <v/>
      </c>
      <c r="G22" s="18" t="str">
        <f t="shared" si="0"/>
        <v/>
      </c>
      <c r="H22" s="18" t="str">
        <f t="shared" si="0"/>
        <v/>
      </c>
      <c r="I22" s="18" t="str">
        <f t="shared" si="0"/>
        <v/>
      </c>
      <c r="J22" s="18" t="str">
        <f t="shared" si="0"/>
        <v/>
      </c>
    </row>
    <row r="23" spans="1:11" x14ac:dyDescent="0.25">
      <c r="A23" s="1">
        <v>3</v>
      </c>
      <c r="B23" s="18">
        <f t="shared" si="0"/>
        <v>1</v>
      </c>
      <c r="C23" s="18">
        <f t="shared" si="0"/>
        <v>1</v>
      </c>
      <c r="D23" s="18" t="str">
        <f t="shared" si="0"/>
        <v/>
      </c>
      <c r="E23" s="18" t="str">
        <f t="shared" si="0"/>
        <v/>
      </c>
      <c r="F23" s="18" t="str">
        <f t="shared" si="0"/>
        <v/>
      </c>
      <c r="G23" s="18" t="str">
        <f t="shared" si="0"/>
        <v/>
      </c>
      <c r="H23" s="18" t="str">
        <f t="shared" si="0"/>
        <v/>
      </c>
      <c r="I23" s="18" t="str">
        <f t="shared" si="0"/>
        <v/>
      </c>
      <c r="J23" s="18" t="str">
        <f t="shared" si="0"/>
        <v/>
      </c>
    </row>
    <row r="24" spans="1:11" x14ac:dyDescent="0.25">
      <c r="A24" s="1">
        <v>2</v>
      </c>
      <c r="B24" s="18">
        <f t="shared" si="0"/>
        <v>1</v>
      </c>
      <c r="C24" s="18">
        <f t="shared" si="0"/>
        <v>1</v>
      </c>
      <c r="D24" s="18">
        <f t="shared" si="0"/>
        <v>1</v>
      </c>
      <c r="E24" s="18" t="str">
        <f t="shared" si="0"/>
        <v/>
      </c>
      <c r="F24" s="18" t="str">
        <f t="shared" si="0"/>
        <v/>
      </c>
      <c r="G24" s="18" t="str">
        <f t="shared" si="0"/>
        <v/>
      </c>
      <c r="H24" s="18" t="str">
        <f t="shared" si="0"/>
        <v/>
      </c>
      <c r="I24" s="18" t="str">
        <f t="shared" si="0"/>
        <v/>
      </c>
      <c r="J24" s="18" t="str">
        <f t="shared" si="0"/>
        <v/>
      </c>
    </row>
    <row r="25" spans="1:11" x14ac:dyDescent="0.25">
      <c r="A25" s="1">
        <v>1</v>
      </c>
      <c r="B25" s="18">
        <f t="shared" si="0"/>
        <v>1</v>
      </c>
      <c r="C25" s="18">
        <f t="shared" si="0"/>
        <v>1</v>
      </c>
      <c r="D25" s="18" t="str">
        <f t="shared" si="0"/>
        <v/>
      </c>
      <c r="E25" s="18" t="str">
        <f t="shared" si="0"/>
        <v/>
      </c>
      <c r="F25" s="18" t="str">
        <f t="shared" si="0"/>
        <v/>
      </c>
      <c r="G25" s="18" t="str">
        <f t="shared" si="0"/>
        <v/>
      </c>
      <c r="H25" s="18" t="str">
        <f t="shared" si="0"/>
        <v/>
      </c>
      <c r="I25" s="18" t="str">
        <f t="shared" si="0"/>
        <v/>
      </c>
      <c r="J25" s="18" t="str">
        <f t="shared" si="0"/>
        <v/>
      </c>
    </row>
    <row r="26" spans="1:11" x14ac:dyDescent="0.25">
      <c r="A26" s="1">
        <v>0</v>
      </c>
      <c r="B26" s="18" t="str">
        <f t="shared" si="0"/>
        <v/>
      </c>
      <c r="C26" s="18" t="str">
        <f t="shared" si="0"/>
        <v/>
      </c>
      <c r="D26" s="18" t="str">
        <f t="shared" si="0"/>
        <v/>
      </c>
      <c r="E26" s="18" t="str">
        <f t="shared" si="0"/>
        <v/>
      </c>
      <c r="F26" s="18" t="str">
        <f t="shared" si="0"/>
        <v/>
      </c>
      <c r="G26" s="18" t="str">
        <f t="shared" si="0"/>
        <v/>
      </c>
      <c r="H26" s="18" t="str">
        <f t="shared" si="0"/>
        <v/>
      </c>
      <c r="I26" s="18" t="str">
        <f t="shared" si="0"/>
        <v/>
      </c>
      <c r="J26" s="18" t="str">
        <f t="shared" si="0"/>
        <v/>
      </c>
    </row>
    <row r="27" spans="1:11" x14ac:dyDescent="0.25">
      <c r="B27" s="1">
        <v>0</v>
      </c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 t="s">
        <v>1</v>
      </c>
    </row>
    <row r="29" spans="1:11" ht="26.25" x14ac:dyDescent="0.4">
      <c r="A29" s="1" t="s">
        <v>0</v>
      </c>
      <c r="B29" s="39" t="s">
        <v>41</v>
      </c>
      <c r="K29" s="19">
        <f>SUM(B30:J38)</f>
        <v>15</v>
      </c>
    </row>
    <row r="30" spans="1:11" x14ac:dyDescent="0.25">
      <c r="A30" s="1">
        <v>8</v>
      </c>
      <c r="B30" s="20" t="str">
        <f t="shared" ref="B30:J38" si="1">IF(B$39+$A30&lt;5,1,"")</f>
        <v/>
      </c>
      <c r="C30" s="20" t="str">
        <f t="shared" si="1"/>
        <v/>
      </c>
      <c r="D30" s="20" t="str">
        <f t="shared" si="1"/>
        <v/>
      </c>
      <c r="E30" s="20" t="str">
        <f t="shared" si="1"/>
        <v/>
      </c>
      <c r="F30" s="20" t="str">
        <f t="shared" si="1"/>
        <v/>
      </c>
      <c r="G30" s="20" t="str">
        <f t="shared" si="1"/>
        <v/>
      </c>
      <c r="H30" s="20" t="str">
        <f t="shared" si="1"/>
        <v/>
      </c>
      <c r="I30" s="20" t="str">
        <f t="shared" si="1"/>
        <v/>
      </c>
      <c r="J30" s="20" t="str">
        <f t="shared" si="1"/>
        <v/>
      </c>
    </row>
    <row r="31" spans="1:11" x14ac:dyDescent="0.25">
      <c r="A31" s="1">
        <v>7</v>
      </c>
      <c r="B31" s="20" t="str">
        <f t="shared" si="1"/>
        <v/>
      </c>
      <c r="C31" s="20" t="str">
        <f t="shared" si="1"/>
        <v/>
      </c>
      <c r="D31" s="20" t="str">
        <f>IF(D$39+$A31&lt;5,1,"")</f>
        <v/>
      </c>
      <c r="E31" s="20" t="str">
        <f t="shared" si="1"/>
        <v/>
      </c>
      <c r="F31" s="20" t="str">
        <f t="shared" si="1"/>
        <v/>
      </c>
      <c r="G31" s="20" t="str">
        <f t="shared" si="1"/>
        <v/>
      </c>
      <c r="H31" s="20" t="str">
        <f t="shared" si="1"/>
        <v/>
      </c>
      <c r="I31" s="20" t="str">
        <f t="shared" si="1"/>
        <v/>
      </c>
      <c r="J31" s="20" t="str">
        <f t="shared" si="1"/>
        <v/>
      </c>
    </row>
    <row r="32" spans="1:11" x14ac:dyDescent="0.25">
      <c r="A32" s="1">
        <v>6</v>
      </c>
      <c r="B32" s="20" t="str">
        <f t="shared" si="1"/>
        <v/>
      </c>
      <c r="C32" s="20" t="str">
        <f t="shared" si="1"/>
        <v/>
      </c>
      <c r="D32" s="20" t="str">
        <f t="shared" si="1"/>
        <v/>
      </c>
      <c r="E32" s="20" t="str">
        <f t="shared" si="1"/>
        <v/>
      </c>
      <c r="F32" s="20" t="str">
        <f t="shared" si="1"/>
        <v/>
      </c>
      <c r="G32" s="20" t="str">
        <f t="shared" si="1"/>
        <v/>
      </c>
      <c r="H32" s="20" t="str">
        <f t="shared" si="1"/>
        <v/>
      </c>
      <c r="I32" s="20" t="str">
        <f t="shared" si="1"/>
        <v/>
      </c>
      <c r="J32" s="20" t="str">
        <f t="shared" si="1"/>
        <v/>
      </c>
    </row>
    <row r="33" spans="1:11" x14ac:dyDescent="0.25">
      <c r="A33" s="1">
        <v>5</v>
      </c>
      <c r="B33" s="20" t="str">
        <f t="shared" si="1"/>
        <v/>
      </c>
      <c r="C33" s="20" t="str">
        <f t="shared" si="1"/>
        <v/>
      </c>
      <c r="D33" s="20" t="str">
        <f t="shared" si="1"/>
        <v/>
      </c>
      <c r="E33" s="20" t="str">
        <f t="shared" si="1"/>
        <v/>
      </c>
      <c r="F33" s="20" t="str">
        <f t="shared" si="1"/>
        <v/>
      </c>
      <c r="G33" s="20" t="str">
        <f t="shared" si="1"/>
        <v/>
      </c>
      <c r="H33" s="20" t="str">
        <f t="shared" si="1"/>
        <v/>
      </c>
      <c r="I33" s="20" t="str">
        <f t="shared" si="1"/>
        <v/>
      </c>
      <c r="J33" s="20" t="str">
        <f t="shared" si="1"/>
        <v/>
      </c>
    </row>
    <row r="34" spans="1:11" x14ac:dyDescent="0.25">
      <c r="A34" s="1">
        <v>4</v>
      </c>
      <c r="B34" s="20">
        <f t="shared" si="1"/>
        <v>1</v>
      </c>
      <c r="C34" s="20" t="str">
        <f t="shared" si="1"/>
        <v/>
      </c>
      <c r="D34" s="20" t="str">
        <f t="shared" si="1"/>
        <v/>
      </c>
      <c r="E34" s="20" t="str">
        <f t="shared" si="1"/>
        <v/>
      </c>
      <c r="F34" s="20" t="str">
        <f t="shared" si="1"/>
        <v/>
      </c>
      <c r="G34" s="20" t="str">
        <f t="shared" si="1"/>
        <v/>
      </c>
      <c r="H34" s="20" t="str">
        <f t="shared" si="1"/>
        <v/>
      </c>
      <c r="I34" s="20" t="str">
        <f t="shared" si="1"/>
        <v/>
      </c>
      <c r="J34" s="20" t="str">
        <f t="shared" si="1"/>
        <v/>
      </c>
    </row>
    <row r="35" spans="1:11" x14ac:dyDescent="0.25">
      <c r="A35" s="1">
        <v>3</v>
      </c>
      <c r="B35" s="20">
        <f t="shared" si="1"/>
        <v>1</v>
      </c>
      <c r="C35" s="20">
        <f t="shared" si="1"/>
        <v>1</v>
      </c>
      <c r="D35" s="20" t="str">
        <f t="shared" si="1"/>
        <v/>
      </c>
      <c r="E35" s="20" t="str">
        <f t="shared" si="1"/>
        <v/>
      </c>
      <c r="F35" s="20" t="str">
        <f t="shared" si="1"/>
        <v/>
      </c>
      <c r="G35" s="20" t="str">
        <f t="shared" si="1"/>
        <v/>
      </c>
      <c r="H35" s="20" t="str">
        <f t="shared" si="1"/>
        <v/>
      </c>
      <c r="I35" s="20" t="str">
        <f t="shared" si="1"/>
        <v/>
      </c>
      <c r="J35" s="20" t="str">
        <f t="shared" si="1"/>
        <v/>
      </c>
    </row>
    <row r="36" spans="1:11" x14ac:dyDescent="0.25">
      <c r="A36" s="1">
        <v>2</v>
      </c>
      <c r="B36" s="20">
        <f t="shared" si="1"/>
        <v>1</v>
      </c>
      <c r="C36" s="20">
        <f t="shared" si="1"/>
        <v>1</v>
      </c>
      <c r="D36" s="20">
        <f t="shared" si="1"/>
        <v>1</v>
      </c>
      <c r="E36" s="20" t="str">
        <f t="shared" si="1"/>
        <v/>
      </c>
      <c r="F36" s="20" t="str">
        <f t="shared" si="1"/>
        <v/>
      </c>
      <c r="G36" s="20" t="str">
        <f t="shared" si="1"/>
        <v/>
      </c>
      <c r="H36" s="20" t="str">
        <f t="shared" si="1"/>
        <v/>
      </c>
      <c r="I36" s="20" t="str">
        <f t="shared" si="1"/>
        <v/>
      </c>
      <c r="J36" s="20" t="str">
        <f t="shared" si="1"/>
        <v/>
      </c>
    </row>
    <row r="37" spans="1:11" x14ac:dyDescent="0.25">
      <c r="A37" s="1">
        <v>1</v>
      </c>
      <c r="B37" s="20">
        <f t="shared" si="1"/>
        <v>1</v>
      </c>
      <c r="C37" s="20">
        <f t="shared" si="1"/>
        <v>1</v>
      </c>
      <c r="D37" s="20">
        <f t="shared" si="1"/>
        <v>1</v>
      </c>
      <c r="E37" s="20">
        <f t="shared" si="1"/>
        <v>1</v>
      </c>
      <c r="F37" s="20" t="str">
        <f t="shared" si="1"/>
        <v/>
      </c>
      <c r="G37" s="20" t="str">
        <f t="shared" si="1"/>
        <v/>
      </c>
      <c r="H37" s="20" t="str">
        <f t="shared" si="1"/>
        <v/>
      </c>
      <c r="I37" s="20" t="str">
        <f t="shared" si="1"/>
        <v/>
      </c>
      <c r="J37" s="20" t="str">
        <f t="shared" si="1"/>
        <v/>
      </c>
    </row>
    <row r="38" spans="1:11" x14ac:dyDescent="0.25">
      <c r="A38" s="1">
        <v>0</v>
      </c>
      <c r="B38" s="20">
        <f t="shared" si="1"/>
        <v>1</v>
      </c>
      <c r="C38" s="20">
        <f t="shared" si="1"/>
        <v>1</v>
      </c>
      <c r="D38" s="20">
        <f t="shared" si="1"/>
        <v>1</v>
      </c>
      <c r="E38" s="20">
        <f t="shared" si="1"/>
        <v>1</v>
      </c>
      <c r="F38" s="20">
        <f t="shared" si="1"/>
        <v>1</v>
      </c>
      <c r="G38" s="20" t="str">
        <f t="shared" si="1"/>
        <v/>
      </c>
      <c r="H38" s="20" t="str">
        <f t="shared" si="1"/>
        <v/>
      </c>
      <c r="I38" s="20" t="str">
        <f t="shared" si="1"/>
        <v/>
      </c>
      <c r="J38" s="20" t="str">
        <f t="shared" si="1"/>
        <v/>
      </c>
    </row>
    <row r="39" spans="1:11" x14ac:dyDescent="0.25">
      <c r="B39" s="1">
        <v>0</v>
      </c>
      <c r="C39" s="1">
        <v>1</v>
      </c>
      <c r="D39" s="1">
        <v>2</v>
      </c>
      <c r="E39" s="1">
        <v>3</v>
      </c>
      <c r="F39" s="1">
        <v>4</v>
      </c>
      <c r="G39" s="1">
        <v>5</v>
      </c>
      <c r="H39" s="1">
        <v>6</v>
      </c>
      <c r="I39" s="1">
        <v>7</v>
      </c>
      <c r="J39" s="1">
        <v>8</v>
      </c>
      <c r="K39" s="1" t="s">
        <v>1</v>
      </c>
    </row>
  </sheetData>
  <conditionalFormatting sqref="B6:J14">
    <cfRule type="colorScale" priority="3">
      <colorScale>
        <cfvo type="min"/>
        <cfvo type="max"/>
        <color theme="9" tint="0.79998168889431442"/>
        <color theme="9" tint="-0.499984740745262"/>
      </colorScale>
    </cfRule>
  </conditionalFormatting>
  <conditionalFormatting sqref="B18:J26">
    <cfRule type="colorScale" priority="2">
      <colorScale>
        <cfvo type="min"/>
        <cfvo type="max"/>
        <color theme="4" tint="0.79998168889431442"/>
        <color theme="3" tint="0.39997558519241921"/>
      </colorScale>
    </cfRule>
  </conditionalFormatting>
  <conditionalFormatting sqref="B30:J38">
    <cfRule type="colorScale" priority="1">
      <colorScale>
        <cfvo type="min"/>
        <cfvo type="max"/>
        <color theme="9" tint="0.79998168889431442"/>
        <color theme="9" tint="0.39997558519241921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20CD3-E567-4157-A427-810ADF43AD80}">
  <sheetPr>
    <tabColor theme="9" tint="0.39997558519241921"/>
  </sheetPr>
  <dimension ref="A2:O21"/>
  <sheetViews>
    <sheetView zoomScale="85" zoomScaleNormal="85" workbookViewId="0">
      <selection activeCell="B2" sqref="B2"/>
    </sheetView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6384" width="9.140625" style="1"/>
  </cols>
  <sheetData>
    <row r="2" spans="1:15" x14ac:dyDescent="0.25">
      <c r="B2" s="1" t="s">
        <v>2</v>
      </c>
      <c r="L2" s="1" t="s">
        <v>20</v>
      </c>
    </row>
    <row r="3" spans="1:15" x14ac:dyDescent="0.25">
      <c r="A3" s="1" t="s">
        <v>0</v>
      </c>
      <c r="K3" s="7">
        <f>SUM(B4:J12)</f>
        <v>0.99999999999999978</v>
      </c>
      <c r="L3" s="1" t="s">
        <v>0</v>
      </c>
    </row>
    <row r="4" spans="1:15" x14ac:dyDescent="0.25">
      <c r="A4" s="1">
        <v>8</v>
      </c>
      <c r="B4" s="11">
        <f>IF(B$13+$A4&lt;=8,COMBIN(10,'1'!B$13)*COMBIN(15,'1'!$A4)*COMBIN(20,8-'1'!B$13-'1'!$A4)/COMBIN(45,8),"")</f>
        <v>2.9853419709227686E-5</v>
      </c>
      <c r="C4" s="11" t="str">
        <f>IF(C$13+$A4&lt;=8,COMBIN(10,'1'!C$13)*COMBIN(15,'1'!$A4)*COMBIN(20,8-'1'!C$13-'1'!$A4)/COMBIN(45,8),"")</f>
        <v/>
      </c>
      <c r="D4" s="11" t="str">
        <f>IF(D$13+$A4&lt;=8,COMBIN(10,'1'!D$13)*COMBIN(15,'1'!$A4)*COMBIN(20,8-'1'!D$13-'1'!$A4)/COMBIN(45,8),"")</f>
        <v/>
      </c>
      <c r="E4" s="11" t="str">
        <f>IF(E$13+$A4&lt;=8,COMBIN(10,'1'!E$13)*COMBIN(15,'1'!$A4)*COMBIN(20,8-'1'!E$13-'1'!$A4)/COMBIN(45,8),"")</f>
        <v/>
      </c>
      <c r="F4" s="11" t="str">
        <f>IF(F$13+$A4&lt;=8,COMBIN(10,'1'!F$13)*COMBIN(15,'1'!$A4)*COMBIN(20,8-'1'!F$13-'1'!$A4)/COMBIN(45,8),"")</f>
        <v/>
      </c>
      <c r="G4" s="11" t="str">
        <f>IF(G$13+$A4&lt;=8,COMBIN(10,'1'!G$13)*COMBIN(15,'1'!$A4)*COMBIN(20,8-'1'!G$13-'1'!$A4)/COMBIN(45,8),"")</f>
        <v/>
      </c>
      <c r="H4" s="11" t="str">
        <f>IF(H$13+$A4&lt;=8,COMBIN(10,'1'!H$13)*COMBIN(15,'1'!$A4)*COMBIN(20,8-'1'!H$13-'1'!$A4)/COMBIN(45,8),"")</f>
        <v/>
      </c>
      <c r="I4" s="11" t="str">
        <f>IF(I$13+$A4&lt;=8,COMBIN(10,'1'!I$13)*COMBIN(15,'1'!$A4)*COMBIN(20,8-'1'!I$13-'1'!$A4)/COMBIN(45,8),"")</f>
        <v/>
      </c>
      <c r="J4" s="11" t="str">
        <f>IF(J$13+$A4&lt;=8,COMBIN(10,'1'!J$13)*COMBIN(15,'1'!$A4)*COMBIN(20,8-'1'!J$13-'1'!$A4)/COMBIN(45,8),"")</f>
        <v/>
      </c>
      <c r="L4" s="1">
        <v>8</v>
      </c>
      <c r="M4" s="22">
        <f t="shared" ref="M4:M12" si="0">SUM(B4:J4)</f>
        <v>2.9853419709227686E-5</v>
      </c>
      <c r="O4" s="22">
        <f t="shared" ref="O4:O12" si="1">COMBIN(15,L4)*COMBIN(30,8-L4)/COMBIN(45,8)</f>
        <v>2.9853419709227686E-5</v>
      </c>
    </row>
    <row r="5" spans="1:15" x14ac:dyDescent="0.25">
      <c r="A5" s="1">
        <v>7</v>
      </c>
      <c r="B5" s="11">
        <f>IF(B$13+$A5&lt;=8,COMBIN(10,'1'!B$13)*COMBIN(15,'1'!$A5)*COMBIN(20,8-'1'!B$13-'1'!$A5)/COMBIN(45,8),"")</f>
        <v>5.9706839418455378E-4</v>
      </c>
      <c r="C5" s="11">
        <f>IF(C$13+$A5&lt;=8,COMBIN(10,'1'!C$13)*COMBIN(15,'1'!$A5)*COMBIN(20,8-'1'!C$13-'1'!$A5)/COMBIN(45,8),"")</f>
        <v>2.9853419709227689E-4</v>
      </c>
      <c r="D5" s="11" t="str">
        <f>IF(D$13+$A5&lt;=8,COMBIN(10,'1'!D$13)*COMBIN(15,'1'!$A5)*COMBIN(20,8-'1'!D$13-'1'!$A5)/COMBIN(45,8),"")</f>
        <v/>
      </c>
      <c r="E5" s="11" t="str">
        <f>IF(E$13+$A5&lt;=8,COMBIN(10,'1'!E$13)*COMBIN(15,'1'!$A5)*COMBIN(20,8-'1'!E$13-'1'!$A5)/COMBIN(45,8),"")</f>
        <v/>
      </c>
      <c r="F5" s="11" t="str">
        <f>IF(F$13+$A5&lt;=8,COMBIN(10,'1'!F$13)*COMBIN(15,'1'!$A5)*COMBIN(20,8-'1'!F$13-'1'!$A5)/COMBIN(45,8),"")</f>
        <v/>
      </c>
      <c r="G5" s="11" t="str">
        <f>IF(G$13+$A5&lt;=8,COMBIN(10,'1'!G$13)*COMBIN(15,'1'!$A5)*COMBIN(20,8-'1'!G$13-'1'!$A5)/COMBIN(45,8),"")</f>
        <v/>
      </c>
      <c r="H5" s="11" t="str">
        <f>IF(H$13+$A5&lt;=8,COMBIN(10,'1'!H$13)*COMBIN(15,'1'!$A5)*COMBIN(20,8-'1'!H$13-'1'!$A5)/COMBIN(45,8),"")</f>
        <v/>
      </c>
      <c r="I5" s="11" t="str">
        <f>IF(I$13+$A5&lt;=8,COMBIN(10,'1'!I$13)*COMBIN(15,'1'!$A5)*COMBIN(20,8-'1'!I$13-'1'!$A5)/COMBIN(45,8),"")</f>
        <v/>
      </c>
      <c r="J5" s="11" t="str">
        <f>IF(J$13+$A5&lt;=8,COMBIN(10,'1'!J$13)*COMBIN(15,'1'!$A5)*COMBIN(20,8-'1'!J$13-'1'!$A5)/COMBIN(45,8),"")</f>
        <v/>
      </c>
      <c r="L5" s="1">
        <v>7</v>
      </c>
      <c r="M5" s="22">
        <f t="shared" si="0"/>
        <v>8.9560259127683067E-4</v>
      </c>
      <c r="O5" s="22">
        <f t="shared" si="1"/>
        <v>8.9560259127683067E-4</v>
      </c>
    </row>
    <row r="6" spans="1:15" x14ac:dyDescent="0.25">
      <c r="A6" s="1">
        <v>6</v>
      </c>
      <c r="B6" s="11">
        <f>IF(B$13+$A6&lt;=8,COMBIN(10,'1'!B$13)*COMBIN(15,'1'!$A6)*COMBIN(20,8-'1'!B$13-'1'!$A6)/COMBIN(45,8),"")</f>
        <v>4.4116720236969812E-3</v>
      </c>
      <c r="C6" s="11">
        <f>IF(C$13+$A6&lt;=8,COMBIN(10,'1'!C$13)*COMBIN(15,'1'!$A6)*COMBIN(20,8-'1'!C$13-'1'!$A6)/COMBIN(45,8),"")</f>
        <v>4.6438652881020852E-3</v>
      </c>
      <c r="D6" s="11">
        <f>IF(D$13+$A6&lt;=8,COMBIN(10,'1'!D$13)*COMBIN(15,'1'!$A6)*COMBIN(20,8-'1'!D$13-'1'!$A6)/COMBIN(45,8),"")</f>
        <v>1.0448696898229693E-3</v>
      </c>
      <c r="E6" s="11" t="str">
        <f>IF(E$13+$A6&lt;=8,COMBIN(10,'1'!E$13)*COMBIN(15,'1'!$A6)*COMBIN(20,8-'1'!E$13-'1'!$A6)/COMBIN(45,8),"")</f>
        <v/>
      </c>
      <c r="F6" s="11" t="str">
        <f>IF(F$13+$A6&lt;=8,COMBIN(10,'1'!F$13)*COMBIN(15,'1'!$A6)*COMBIN(20,8-'1'!F$13-'1'!$A6)/COMBIN(45,8),"")</f>
        <v/>
      </c>
      <c r="G6" s="11" t="str">
        <f>IF(G$13+$A6&lt;=8,COMBIN(10,'1'!G$13)*COMBIN(15,'1'!$A6)*COMBIN(20,8-'1'!G$13-'1'!$A6)/COMBIN(45,8),"")</f>
        <v/>
      </c>
      <c r="H6" s="11" t="str">
        <f>IF(H$13+$A6&lt;=8,COMBIN(10,'1'!H$13)*COMBIN(15,'1'!$A6)*COMBIN(20,8-'1'!H$13-'1'!$A6)/COMBIN(45,8),"")</f>
        <v/>
      </c>
      <c r="I6" s="11" t="str">
        <f>IF(I$13+$A6&lt;=8,COMBIN(10,'1'!I$13)*COMBIN(15,'1'!$A6)*COMBIN(20,8-'1'!I$13-'1'!$A6)/COMBIN(45,8),"")</f>
        <v/>
      </c>
      <c r="J6" s="11" t="str">
        <f>IF(J$13+$A6&lt;=8,COMBIN(10,'1'!J$13)*COMBIN(15,'1'!$A6)*COMBIN(20,8-'1'!J$13-'1'!$A6)/COMBIN(45,8),"")</f>
        <v/>
      </c>
      <c r="L6" s="1">
        <v>6</v>
      </c>
      <c r="M6" s="22">
        <f>SUM(B6:J6)</f>
        <v>1.0100407001622036E-2</v>
      </c>
      <c r="O6" s="22">
        <f>COMBIN(15,L6)*COMBIN(30,8-L6)/COMBIN(45,8)</f>
        <v>1.0100407001622036E-2</v>
      </c>
    </row>
    <row r="7" spans="1:15" x14ac:dyDescent="0.25">
      <c r="A7" s="1">
        <v>5</v>
      </c>
      <c r="B7" s="11">
        <f>IF(B$13+$A7&lt;=8,COMBIN(10,'1'!B$13)*COMBIN(15,'1'!$A7)*COMBIN(20,8-'1'!B$13-'1'!$A7)/COMBIN(45,8),"")</f>
        <v>1.5882019285309131E-2</v>
      </c>
      <c r="C7" s="11">
        <f>IF(C$13+$A7&lt;=8,COMBIN(10,'1'!C$13)*COMBIN(15,'1'!$A7)*COMBIN(20,8-'1'!C$13-'1'!$A7)/COMBIN(45,8),"")</f>
        <v>2.6470032142181885E-2</v>
      </c>
      <c r="D7" s="11">
        <f>IF(D$13+$A7&lt;=8,COMBIN(10,'1'!D$13)*COMBIN(15,'1'!$A7)*COMBIN(20,8-'1'!D$13-'1'!$A7)/COMBIN(45,8),"")</f>
        <v>1.2538436277875631E-2</v>
      </c>
      <c r="E7" s="11">
        <f>IF(E$13+$A7&lt;=8,COMBIN(10,'1'!E$13)*COMBIN(15,'1'!$A7)*COMBIN(20,8-'1'!E$13-'1'!$A7)/COMBIN(45,8),"")</f>
        <v>1.6717915037167508E-3</v>
      </c>
      <c r="F7" s="11" t="str">
        <f>IF(F$13+$A7&lt;=8,COMBIN(10,'1'!F$13)*COMBIN(15,'1'!$A7)*COMBIN(20,8-'1'!F$13-'1'!$A7)/COMBIN(45,8),"")</f>
        <v/>
      </c>
      <c r="G7" s="11" t="str">
        <f>IF(G$13+$A7&lt;=8,COMBIN(10,'1'!G$13)*COMBIN(15,'1'!$A7)*COMBIN(20,8-'1'!G$13-'1'!$A7)/COMBIN(45,8),"")</f>
        <v/>
      </c>
      <c r="H7" s="11" t="str">
        <f>IF(H$13+$A7&lt;=8,COMBIN(10,'1'!H$13)*COMBIN(15,'1'!$A7)*COMBIN(20,8-'1'!H$13-'1'!$A7)/COMBIN(45,8),"")</f>
        <v/>
      </c>
      <c r="I7" s="11" t="str">
        <f>IF(I$13+$A7&lt;=8,COMBIN(10,'1'!I$13)*COMBIN(15,'1'!$A7)*COMBIN(20,8-'1'!I$13-'1'!$A7)/COMBIN(45,8),"")</f>
        <v/>
      </c>
      <c r="J7" s="11" t="str">
        <f>IF(J$13+$A7&lt;=8,COMBIN(10,'1'!J$13)*COMBIN(15,'1'!$A7)*COMBIN(20,8-'1'!J$13-'1'!$A7)/COMBIN(45,8),"")</f>
        <v/>
      </c>
      <c r="L7" s="1">
        <v>5</v>
      </c>
      <c r="M7" s="22">
        <f t="shared" si="0"/>
        <v>5.6562279209083396E-2</v>
      </c>
      <c r="O7" s="22">
        <f t="shared" si="1"/>
        <v>5.656227920908339E-2</v>
      </c>
    </row>
    <row r="8" spans="1:15" x14ac:dyDescent="0.25">
      <c r="A8" s="1">
        <v>4</v>
      </c>
      <c r="B8" s="11">
        <f>IF(B$13+$A8&lt;=8,COMBIN(10,'1'!B$13)*COMBIN(15,'1'!$A8)*COMBIN(20,8-'1'!B$13-'1'!$A8)/COMBIN(45,8),"")</f>
        <v>3.0681173619347187E-2</v>
      </c>
      <c r="C8" s="11">
        <f>IF(C$13+$A8&lt;=8,COMBIN(10,'1'!C$13)*COMBIN(15,'1'!$A8)*COMBIN(20,8-'1'!C$13-'1'!$A8)/COMBIN(45,8),"")</f>
        <v>7.219099675140514E-2</v>
      </c>
      <c r="D8" s="11">
        <f>IF(D$13+$A8&lt;=8,COMBIN(10,'1'!D$13)*COMBIN(15,'1'!$A8)*COMBIN(20,8-'1'!D$13-'1'!$A8)/COMBIN(45,8),"")</f>
        <v>5.4143247563553862E-2</v>
      </c>
      <c r="E8" s="11">
        <f>IF(E$13+$A8&lt;=8,COMBIN(10,'1'!E$13)*COMBIN(15,'1'!$A8)*COMBIN(20,8-'1'!E$13-'1'!$A8)/COMBIN(45,8),"")</f>
        <v>1.5198104579243189E-2</v>
      </c>
      <c r="F8" s="11">
        <f>IF(F$13+$A8&lt;=8,COMBIN(10,'1'!F$13)*COMBIN(15,'1'!$A8)*COMBIN(20,8-'1'!F$13-'1'!$A8)/COMBIN(45,8),"")</f>
        <v>1.3298341506837788E-3</v>
      </c>
      <c r="G8" s="11" t="str">
        <f>IF(G$13+$A8&lt;=8,COMBIN(10,'1'!G$13)*COMBIN(15,'1'!$A8)*COMBIN(20,8-'1'!G$13-'1'!$A8)/COMBIN(45,8),"")</f>
        <v/>
      </c>
      <c r="H8" s="11" t="str">
        <f>IF(H$13+$A8&lt;=8,COMBIN(10,'1'!H$13)*COMBIN(15,'1'!$A8)*COMBIN(20,8-'1'!H$13-'1'!$A8)/COMBIN(45,8),"")</f>
        <v/>
      </c>
      <c r="I8" s="11" t="str">
        <f>IF(I$13+$A8&lt;=8,COMBIN(10,'1'!I$13)*COMBIN(15,'1'!$A8)*COMBIN(20,8-'1'!I$13-'1'!$A8)/COMBIN(45,8),"")</f>
        <v/>
      </c>
      <c r="J8" s="11" t="str">
        <f>IF(J$13+$A8&lt;=8,COMBIN(10,'1'!J$13)*COMBIN(15,'1'!$A8)*COMBIN(20,8-'1'!J$13-'1'!$A8)/COMBIN(45,8),"")</f>
        <v/>
      </c>
      <c r="L8" s="1">
        <v>4</v>
      </c>
      <c r="M8" s="22">
        <f t="shared" si="0"/>
        <v>0.17354335666423315</v>
      </c>
      <c r="O8" s="22">
        <f t="shared" si="1"/>
        <v>0.17354335666423321</v>
      </c>
    </row>
    <row r="9" spans="1:15" x14ac:dyDescent="0.25">
      <c r="A9" s="1">
        <v>3</v>
      </c>
      <c r="B9" s="11">
        <f>IF(B$13+$A9&lt;=8,COMBIN(10,'1'!B$13)*COMBIN(15,'1'!$A9)*COMBIN(20,8-'1'!B$13-'1'!$A9)/COMBIN(45,8),"")</f>
        <v>3.2726585193970335E-2</v>
      </c>
      <c r="C9" s="11">
        <f>IF(C$13+$A9&lt;=8,COMBIN(10,'1'!C$13)*COMBIN(15,'1'!$A9)*COMBIN(20,8-'1'!C$13-'1'!$A9)/COMBIN(45,8),"")</f>
        <v>0.1022705787311573</v>
      </c>
      <c r="D9" s="11">
        <f>IF(D$13+$A9&lt;=8,COMBIN(10,'1'!D$13)*COMBIN(15,'1'!$A9)*COMBIN(20,8-'1'!D$13-'1'!$A9)/COMBIN(45,8),"")</f>
        <v>0.10828649512710774</v>
      </c>
      <c r="E9" s="11">
        <f>IF(E$13+$A9&lt;=8,COMBIN(10,'1'!E$13)*COMBIN(15,'1'!$A9)*COMBIN(20,8-'1'!E$13-'1'!$A9)/COMBIN(45,8),"")</f>
        <v>4.812733116760344E-2</v>
      </c>
      <c r="F9" s="11">
        <f>IF(F$13+$A9&lt;=8,COMBIN(10,'1'!F$13)*COMBIN(15,'1'!$A9)*COMBIN(20,8-'1'!F$13-'1'!$A9)/COMBIN(45,8),"")</f>
        <v>8.8655610045585264E-3</v>
      </c>
      <c r="G9" s="11">
        <f>IF(G$13+$A9&lt;=8,COMBIN(10,'1'!G$13)*COMBIN(15,'1'!$A9)*COMBIN(20,8-'1'!G$13-'1'!$A9)/COMBIN(45,8),"")</f>
        <v>5.3193366027351171E-4</v>
      </c>
      <c r="H9" s="11" t="str">
        <f>IF(H$13+$A9&lt;=8,COMBIN(10,'1'!H$13)*COMBIN(15,'1'!$A9)*COMBIN(20,8-'1'!H$13-'1'!$A9)/COMBIN(45,8),"")</f>
        <v/>
      </c>
      <c r="I9" s="11" t="str">
        <f>IF(I$13+$A9&lt;=8,COMBIN(10,'1'!I$13)*COMBIN(15,'1'!$A9)*COMBIN(20,8-'1'!I$13-'1'!$A9)/COMBIN(45,8),"")</f>
        <v/>
      </c>
      <c r="J9" s="11" t="str">
        <f>IF(J$13+$A9&lt;=8,COMBIN(10,'1'!J$13)*COMBIN(15,'1'!$A9)*COMBIN(20,8-'1'!J$13-'1'!$A9)/COMBIN(45,8),"")</f>
        <v/>
      </c>
      <c r="L9" s="1">
        <v>3</v>
      </c>
      <c r="M9" s="22">
        <f t="shared" si="0"/>
        <v>0.30080848488467082</v>
      </c>
      <c r="O9" s="22">
        <f t="shared" si="1"/>
        <v>0.30080848488467082</v>
      </c>
    </row>
    <row r="10" spans="1:15" x14ac:dyDescent="0.25">
      <c r="A10" s="1">
        <v>2</v>
      </c>
      <c r="B10" s="11">
        <f>IF(B$13+$A10&lt;=8,COMBIN(10,'1'!B$13)*COMBIN(15,'1'!$A10)*COMBIN(20,8-'1'!B$13-'1'!$A10)/COMBIN(45,8),"")</f>
        <v>1.8880722227290578E-2</v>
      </c>
      <c r="C10" s="11">
        <f>IF(C$13+$A10&lt;=8,COMBIN(10,'1'!C$13)*COMBIN(15,'1'!$A10)*COMBIN(20,8-'1'!C$13-'1'!$A10)/COMBIN(45,8),"")</f>
        <v>7.5522888909162297E-2</v>
      </c>
      <c r="D10" s="11">
        <f>IF(D$13+$A10&lt;=8,COMBIN(10,'1'!D$13)*COMBIN(15,'1'!$A10)*COMBIN(20,8-'1'!D$13-'1'!$A10)/COMBIN(45,8),"")</f>
        <v>0.10620406252850949</v>
      </c>
      <c r="E10" s="11">
        <f>IF(E$13+$A10&lt;=8,COMBIN(10,'1'!E$13)*COMBIN(15,'1'!$A10)*COMBIN(20,8-'1'!E$13-'1'!$A10)/COMBIN(45,8),"")</f>
        <v>6.6637843155143206E-2</v>
      </c>
      <c r="F10" s="11">
        <f>IF(F$13+$A10&lt;=8,COMBIN(10,'1'!F$13)*COMBIN(15,'1'!$A10)*COMBIN(20,8-'1'!F$13-'1'!$A10)/COMBIN(45,8),"")</f>
        <v>1.9436037586916768E-2</v>
      </c>
      <c r="G10" s="11">
        <f>IF(G$13+$A10&lt;=8,COMBIN(10,'1'!G$13)*COMBIN(15,'1'!$A10)*COMBIN(20,8-'1'!G$13-'1'!$A10)/COMBIN(45,8),"")</f>
        <v>2.4550784320315922E-3</v>
      </c>
      <c r="H10" s="11">
        <f>IF(H$13+$A10&lt;=8,COMBIN(10,'1'!H$13)*COMBIN(15,'1'!$A10)*COMBIN(20,8-'1'!H$13-'1'!$A10)/COMBIN(45,8),"")</f>
        <v>1.0229493466798298E-4</v>
      </c>
      <c r="I10" s="11" t="str">
        <f>IF(I$13+$A10&lt;=8,COMBIN(10,'1'!I$13)*COMBIN(15,'1'!$A10)*COMBIN(20,8-'1'!I$13-'1'!$A10)/COMBIN(45,8),"")</f>
        <v/>
      </c>
      <c r="J10" s="11" t="str">
        <f>IF(J$13+$A10&lt;=8,COMBIN(10,'1'!J$13)*COMBIN(15,'1'!$A10)*COMBIN(20,8-'1'!J$13-'1'!$A10)/COMBIN(45,8),"")</f>
        <v/>
      </c>
      <c r="L10" s="1">
        <v>2</v>
      </c>
      <c r="M10" s="22">
        <f t="shared" si="0"/>
        <v>0.28923892777372184</v>
      </c>
      <c r="O10" s="22">
        <f t="shared" si="1"/>
        <v>0.28923892777372184</v>
      </c>
    </row>
    <row r="11" spans="1:15" x14ac:dyDescent="0.25">
      <c r="A11" s="1">
        <v>1</v>
      </c>
      <c r="B11" s="11">
        <f>IF(B$13+$A11&lt;=8,COMBIN(10,'1'!B$13)*COMBIN(15,'1'!$A11)*COMBIN(20,8-'1'!B$13-'1'!$A11)/COMBIN(45,8),"")</f>
        <v>5.3944920649401651E-3</v>
      </c>
      <c r="C11" s="11">
        <f>IF(C$13+$A11&lt;=8,COMBIN(10,'1'!C$13)*COMBIN(15,'1'!$A11)*COMBIN(20,8-'1'!C$13-'1'!$A11)/COMBIN(45,8),"")</f>
        <v>2.6972460324700825E-2</v>
      </c>
      <c r="D11" s="11">
        <f>IF(D$13+$A11&lt;=8,COMBIN(10,'1'!D$13)*COMBIN(15,'1'!$A11)*COMBIN(20,8-'1'!D$13-'1'!$A11)/COMBIN(45,8),"")</f>
        <v>4.8550428584461472E-2</v>
      </c>
      <c r="E11" s="11">
        <f>IF(E$13+$A11&lt;=8,COMBIN(10,'1'!E$13)*COMBIN(15,'1'!$A11)*COMBIN(20,8-'1'!E$13-'1'!$A11)/COMBIN(45,8),"")</f>
        <v>4.0458690487051238E-2</v>
      </c>
      <c r="F11" s="11">
        <f>IF(F$13+$A11&lt;=8,COMBIN(10,'1'!F$13)*COMBIN(15,'1'!$A11)*COMBIN(20,8-'1'!F$13-'1'!$A11)/COMBIN(45,8),"")</f>
        <v>1.6659460788785801E-2</v>
      </c>
      <c r="G11" s="11">
        <f>IF(G$13+$A11&lt;=8,COMBIN(10,'1'!G$13)*COMBIN(15,'1'!$A11)*COMBIN(20,8-'1'!G$13-'1'!$A11)/COMBIN(45,8),"")</f>
        <v>3.3318921577571606E-3</v>
      </c>
      <c r="H11" s="11">
        <f>IF(H$13+$A11&lt;=8,COMBIN(10,'1'!H$13)*COMBIN(15,'1'!$A11)*COMBIN(20,8-'1'!H$13-'1'!$A11)/COMBIN(45,8),"")</f>
        <v>2.9227124190852282E-4</v>
      </c>
      <c r="I11" s="11">
        <f>IF(I$13+$A11&lt;=8,COMBIN(10,'1'!I$13)*COMBIN(15,'1'!$A11)*COMBIN(20,8-'1'!I$13-'1'!$A11)/COMBIN(45,8),"")</f>
        <v>8.350606911672082E-6</v>
      </c>
      <c r="J11" s="11" t="str">
        <f>IF(J$13+$A11&lt;=8,COMBIN(10,'1'!J$13)*COMBIN(15,'1'!$A11)*COMBIN(20,8-'1'!J$13-'1'!$A11)/COMBIN(45,8),"")</f>
        <v/>
      </c>
      <c r="L11" s="1">
        <v>1</v>
      </c>
      <c r="M11" s="22">
        <f t="shared" si="0"/>
        <v>0.14166804625651688</v>
      </c>
      <c r="O11" s="22">
        <f t="shared" si="1"/>
        <v>0.14166804625651691</v>
      </c>
    </row>
    <row r="12" spans="1:15" x14ac:dyDescent="0.25">
      <c r="A12" s="1">
        <v>0</v>
      </c>
      <c r="B12" s="11">
        <f>IF(B$13+$A12&lt;=8,COMBIN(10,'1'!B$13)*COMBIN(15,'1'!$A12)*COMBIN(20,8-'1'!B$13-'1'!$A12)/COMBIN(45,8),"")</f>
        <v>5.8440330703518454E-4</v>
      </c>
      <c r="C12" s="11">
        <f>IF(C$13+$A12&lt;=8,COMBIN(10,'1'!C$13)*COMBIN(15,'1'!$A12)*COMBIN(20,8-'1'!C$13-'1'!$A12)/COMBIN(45,8),"")</f>
        <v>3.5963280432934432E-3</v>
      </c>
      <c r="D12" s="11">
        <f>IF(D$13+$A12&lt;=8,COMBIN(10,'1'!D$13)*COMBIN(15,'1'!$A12)*COMBIN(20,8-'1'!D$13-'1'!$A12)/COMBIN(45,8),"")</f>
        <v>8.0917380974102476E-3</v>
      </c>
      <c r="E12" s="11">
        <f>IF(E$13+$A12&lt;=8,COMBIN(10,'1'!E$13)*COMBIN(15,'1'!$A12)*COMBIN(20,8-'1'!E$13-'1'!$A12)/COMBIN(45,8),"")</f>
        <v>8.6311873039042631E-3</v>
      </c>
      <c r="F12" s="11">
        <f>IF(F$13+$A12&lt;=8,COMBIN(10,'1'!F$13)*COMBIN(15,'1'!$A12)*COMBIN(20,8-'1'!F$13-'1'!$A12)/COMBIN(45,8),"")</f>
        <v>4.7201805568226436E-3</v>
      </c>
      <c r="G12" s="11">
        <f>IF(G$13+$A12&lt;=8,COMBIN(10,'1'!G$13)*COMBIN(15,'1'!$A12)*COMBIN(20,8-'1'!G$13-'1'!$A12)/COMBIN(45,8),"")</f>
        <v>1.3327568631028642E-3</v>
      </c>
      <c r="H12" s="11">
        <f>IF(H$13+$A12&lt;=8,COMBIN(10,'1'!H$13)*COMBIN(15,'1'!$A12)*COMBIN(20,8-'1'!H$13-'1'!$A12)/COMBIN(45,8),"")</f>
        <v>1.8510511987539777E-4</v>
      </c>
      <c r="I12" s="11">
        <f>IF(I$13+$A12&lt;=8,COMBIN(10,'1'!I$13)*COMBIN(15,'1'!$A12)*COMBIN(20,8-'1'!I$13-'1'!$A12)/COMBIN(45,8),"")</f>
        <v>1.1134142548896109E-5</v>
      </c>
      <c r="J12" s="11">
        <f>IF(J$13+$A12&lt;=8,COMBIN(10,'1'!J$13)*COMBIN(15,'1'!$A12)*COMBIN(20,8-'1'!J$13-'1'!$A12)/COMBIN(45,8),"")</f>
        <v>2.0876517279180205E-7</v>
      </c>
      <c r="L12" s="1">
        <v>0</v>
      </c>
      <c r="M12" s="22">
        <f t="shared" si="0"/>
        <v>2.7153042199165731E-2</v>
      </c>
      <c r="O12" s="22">
        <f t="shared" si="1"/>
        <v>2.7153042199165731E-2</v>
      </c>
    </row>
    <row r="13" spans="1:15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5" spans="1:15" x14ac:dyDescent="0.25">
      <c r="B15" s="1" t="s">
        <v>18</v>
      </c>
      <c r="C15" s="2"/>
      <c r="D15" s="2"/>
    </row>
    <row r="16" spans="1:15" x14ac:dyDescent="0.25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 t="s">
        <v>1</v>
      </c>
    </row>
    <row r="17" spans="2:11" x14ac:dyDescent="0.25">
      <c r="B17" s="22">
        <f>SUM(B4:B12)</f>
        <v>0.10918798953548335</v>
      </c>
      <c r="C17" s="22">
        <f t="shared" ref="C17:J17" si="2">SUM(C4:C12)</f>
        <v>0.31196568438709527</v>
      </c>
      <c r="D17" s="22">
        <f t="shared" si="2"/>
        <v>0.33885927786874143</v>
      </c>
      <c r="E17" s="22">
        <f t="shared" si="2"/>
        <v>0.18072494819666213</v>
      </c>
      <c r="F17" s="22">
        <f t="shared" si="2"/>
        <v>5.1011074087767512E-2</v>
      </c>
      <c r="G17" s="22">
        <f t="shared" si="2"/>
        <v>7.6516611131651289E-3</v>
      </c>
      <c r="H17" s="22">
        <f t="shared" si="2"/>
        <v>5.7967129645190353E-4</v>
      </c>
      <c r="I17" s="22">
        <f t="shared" si="2"/>
        <v>1.9484749460568189E-5</v>
      </c>
      <c r="J17" s="22">
        <f t="shared" si="2"/>
        <v>2.0876517279180205E-7</v>
      </c>
    </row>
    <row r="19" spans="2:11" x14ac:dyDescent="0.25">
      <c r="B19" s="1" t="s">
        <v>19</v>
      </c>
    </row>
    <row r="20" spans="2:11" x14ac:dyDescent="0.25">
      <c r="B20" s="1">
        <v>0</v>
      </c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 t="s">
        <v>1</v>
      </c>
    </row>
    <row r="21" spans="2:11" x14ac:dyDescent="0.25">
      <c r="B21" s="22">
        <f t="shared" ref="B21:E21" si="3">COMBIN(10,B20)*COMBIN(35,8-B16)/COMBIN(45,8)</f>
        <v>0.10918798953548332</v>
      </c>
      <c r="C21" s="22">
        <f t="shared" si="3"/>
        <v>0.31196568438709521</v>
      </c>
      <c r="D21" s="22">
        <f t="shared" si="3"/>
        <v>0.33885927786874143</v>
      </c>
      <c r="E21" s="22">
        <f t="shared" si="3"/>
        <v>0.18072494819666204</v>
      </c>
      <c r="F21" s="22">
        <f>COMBIN(10,F20)*COMBIN(35,8-F16)/COMBIN(45,8)</f>
        <v>5.1011074087767512E-2</v>
      </c>
      <c r="G21" s="22">
        <f t="shared" ref="G21:J21" si="4">COMBIN(10,G20)*COMBIN(35,8-G16)/COMBIN(45,8)</f>
        <v>7.6516611131651289E-3</v>
      </c>
      <c r="H21" s="22">
        <f t="shared" si="4"/>
        <v>5.7967129645190363E-4</v>
      </c>
      <c r="I21" s="22">
        <f t="shared" si="4"/>
        <v>1.9484749460568189E-5</v>
      </c>
      <c r="J21" s="22">
        <f t="shared" si="4"/>
        <v>2.0876517279180205E-7</v>
      </c>
    </row>
  </sheetData>
  <conditionalFormatting sqref="B4:J12">
    <cfRule type="colorScale" priority="1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1B93-42A0-4208-86C5-44643DE05FD1}">
  <sheetPr>
    <tabColor theme="9" tint="0.39997558519241921"/>
  </sheetPr>
  <dimension ref="A2:U21"/>
  <sheetViews>
    <sheetView zoomScale="85" zoomScaleNormal="85" workbookViewId="0">
      <selection activeCell="B3" sqref="B3"/>
    </sheetView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6384" width="9.140625" style="1"/>
  </cols>
  <sheetData>
    <row r="2" spans="1:21" x14ac:dyDescent="0.25">
      <c r="B2" s="1" t="s">
        <v>2</v>
      </c>
      <c r="L2" s="1" t="s">
        <v>30</v>
      </c>
    </row>
    <row r="3" spans="1:21" ht="15.75" thickBot="1" x14ac:dyDescent="0.3">
      <c r="A3" s="1" t="s">
        <v>0</v>
      </c>
      <c r="K3" s="35">
        <f>SUM(B4:J12)</f>
        <v>0.99999999999999978</v>
      </c>
      <c r="L3" s="1" t="s">
        <v>0</v>
      </c>
      <c r="M3" s="1" t="s">
        <v>22</v>
      </c>
      <c r="N3" s="1" t="s">
        <v>23</v>
      </c>
      <c r="O3" s="1" t="s">
        <v>21</v>
      </c>
      <c r="P3" s="1" t="s">
        <v>24</v>
      </c>
      <c r="Q3" s="1" t="s">
        <v>25</v>
      </c>
      <c r="R3" s="1" t="s">
        <v>26</v>
      </c>
      <c r="S3" s="1" t="s">
        <v>27</v>
      </c>
      <c r="T3" s="1" t="s">
        <v>28</v>
      </c>
      <c r="U3" s="1" t="s">
        <v>29</v>
      </c>
    </row>
    <row r="4" spans="1:21" x14ac:dyDescent="0.25">
      <c r="A4" s="1">
        <v>8</v>
      </c>
      <c r="B4" s="24">
        <f>IF(B$13+$A4&lt;=8,COMBIN(10,'1'!B$13)*COMBIN(15,'1'!$A4)*COMBIN(20,8-'1'!B$13-'1'!$A4)/COMBIN(45,8),0)</f>
        <v>2.9853419709227686E-5</v>
      </c>
      <c r="C4" s="25">
        <f>IF(C$13+$A4&lt;=8,COMBIN(10,'1'!C$13)*COMBIN(15,'1'!$A4)*COMBIN(20,8-'1'!C$13-'1'!$A4)/COMBIN(45,8),0)</f>
        <v>0</v>
      </c>
      <c r="D4" s="25">
        <f>IF(D$13+$A4&lt;=8,COMBIN(10,'1'!D$13)*COMBIN(15,'1'!$A4)*COMBIN(20,8-'1'!D$13-'1'!$A4)/COMBIN(45,8),0)</f>
        <v>0</v>
      </c>
      <c r="E4" s="25">
        <f>IF(E$13+$A4&lt;=8,COMBIN(10,'1'!E$13)*COMBIN(15,'1'!$A4)*COMBIN(20,8-'1'!E$13-'1'!$A4)/COMBIN(45,8),0)</f>
        <v>0</v>
      </c>
      <c r="F4" s="25">
        <f>IF(F$13+$A4&lt;=8,COMBIN(10,'1'!F$13)*COMBIN(15,'1'!$A4)*COMBIN(20,8-'1'!F$13-'1'!$A4)/COMBIN(45,8),0)</f>
        <v>0</v>
      </c>
      <c r="G4" s="25">
        <f>IF(G$13+$A4&lt;=8,COMBIN(10,'1'!G$13)*COMBIN(15,'1'!$A4)*COMBIN(20,8-'1'!G$13-'1'!$A4)/COMBIN(45,8),0)</f>
        <v>0</v>
      </c>
      <c r="H4" s="25">
        <f>IF(H$13+$A4&lt;=8,COMBIN(10,'1'!H$13)*COMBIN(15,'1'!$A4)*COMBIN(20,8-'1'!H$13-'1'!$A4)/COMBIN(45,8),0)</f>
        <v>0</v>
      </c>
      <c r="I4" s="25">
        <f>IF(I$13+$A4&lt;=8,COMBIN(10,'1'!I$13)*COMBIN(15,'1'!$A4)*COMBIN(20,8-'1'!I$13-'1'!$A4)/COMBIN(45,8),0)</f>
        <v>0</v>
      </c>
      <c r="J4" s="26">
        <f>IF(J$13+$A4&lt;=8,COMBIN(10,'1'!J$13)*COMBIN(15,'1'!$A4)*COMBIN(20,8-'1'!J$13-'1'!$A4)/COMBIN(45,8),0)</f>
        <v>0</v>
      </c>
      <c r="L4" s="1">
        <v>8</v>
      </c>
      <c r="M4" s="36">
        <f t="shared" ref="M4:M12" si="0">B4/B$17</f>
        <v>2.7341303595965633E-4</v>
      </c>
      <c r="N4" s="36">
        <f t="shared" ref="N4:N12" si="1">C4/C$17</f>
        <v>0</v>
      </c>
      <c r="O4" s="36">
        <f t="shared" ref="O4:O12" si="2">D4/D$17</f>
        <v>0</v>
      </c>
      <c r="P4" s="36">
        <f t="shared" ref="P4:P12" si="3">E4/E$17</f>
        <v>0</v>
      </c>
      <c r="Q4" s="36">
        <f t="shared" ref="Q4:Q12" si="4">F4/F$17</f>
        <v>0</v>
      </c>
      <c r="R4" s="36">
        <f t="shared" ref="R4:R12" si="5">G4/G$17</f>
        <v>0</v>
      </c>
      <c r="S4" s="36">
        <f t="shared" ref="S4:S12" si="6">H4/H$17</f>
        <v>0</v>
      </c>
      <c r="T4" s="36">
        <f t="shared" ref="T4:T12" si="7">I4/I$17</f>
        <v>0</v>
      </c>
      <c r="U4" s="36">
        <f t="shared" ref="U4:U12" si="8">J4/J$17</f>
        <v>0</v>
      </c>
    </row>
    <row r="5" spans="1:21" x14ac:dyDescent="0.25">
      <c r="A5" s="1">
        <v>7</v>
      </c>
      <c r="B5" s="27">
        <f>IF(B$13+$A5&lt;=8,COMBIN(10,'1'!B$13)*COMBIN(15,'1'!$A5)*COMBIN(20,8-'1'!B$13-'1'!$A5)/COMBIN(45,8),0)</f>
        <v>5.9706839418455378E-4</v>
      </c>
      <c r="C5" s="11">
        <f>IF(C$13+$A5&lt;=8,COMBIN(10,'1'!C$13)*COMBIN(15,'1'!$A5)*COMBIN(20,8-'1'!C$13-'1'!$A5)/COMBIN(45,8),0)</f>
        <v>2.9853419709227689E-4</v>
      </c>
      <c r="D5" s="11">
        <f>IF(D$13+$A5&lt;=8,COMBIN(10,'1'!D$13)*COMBIN(15,'1'!$A5)*COMBIN(20,8-'1'!D$13-'1'!$A5)/COMBIN(45,8),0)</f>
        <v>0</v>
      </c>
      <c r="E5" s="11">
        <f>IF(E$13+$A5&lt;=8,COMBIN(10,'1'!E$13)*COMBIN(15,'1'!$A5)*COMBIN(20,8-'1'!E$13-'1'!$A5)/COMBIN(45,8),0)</f>
        <v>0</v>
      </c>
      <c r="F5" s="11">
        <f>IF(F$13+$A5&lt;=8,COMBIN(10,'1'!F$13)*COMBIN(15,'1'!$A5)*COMBIN(20,8-'1'!F$13-'1'!$A5)/COMBIN(45,8),0)</f>
        <v>0</v>
      </c>
      <c r="G5" s="11">
        <f>IF(G$13+$A5&lt;=8,COMBIN(10,'1'!G$13)*COMBIN(15,'1'!$A5)*COMBIN(20,8-'1'!G$13-'1'!$A5)/COMBIN(45,8),0)</f>
        <v>0</v>
      </c>
      <c r="H5" s="11">
        <f>IF(H$13+$A5&lt;=8,COMBIN(10,'1'!H$13)*COMBIN(15,'1'!$A5)*COMBIN(20,8-'1'!H$13-'1'!$A5)/COMBIN(45,8),0)</f>
        <v>0</v>
      </c>
      <c r="I5" s="11">
        <f>IF(I$13+$A5&lt;=8,COMBIN(10,'1'!I$13)*COMBIN(15,'1'!$A5)*COMBIN(20,8-'1'!I$13-'1'!$A5)/COMBIN(45,8),0)</f>
        <v>0</v>
      </c>
      <c r="J5" s="28">
        <f>IF(J$13+$A5&lt;=8,COMBIN(10,'1'!J$13)*COMBIN(15,'1'!$A5)*COMBIN(20,8-'1'!J$13-'1'!$A5)/COMBIN(45,8),0)</f>
        <v>0</v>
      </c>
      <c r="L5" s="1">
        <v>7</v>
      </c>
      <c r="M5" s="37">
        <f t="shared" si="0"/>
        <v>5.4682607191931269E-3</v>
      </c>
      <c r="N5" s="37">
        <f t="shared" si="1"/>
        <v>9.5694562585879725E-4</v>
      </c>
      <c r="O5" s="37">
        <f t="shared" si="2"/>
        <v>0</v>
      </c>
      <c r="P5" s="37">
        <f t="shared" si="3"/>
        <v>0</v>
      </c>
      <c r="Q5" s="37">
        <f t="shared" si="4"/>
        <v>0</v>
      </c>
      <c r="R5" s="37">
        <f t="shared" si="5"/>
        <v>0</v>
      </c>
      <c r="S5" s="37">
        <f t="shared" si="6"/>
        <v>0</v>
      </c>
      <c r="T5" s="37">
        <f t="shared" si="7"/>
        <v>0</v>
      </c>
      <c r="U5" s="37">
        <f t="shared" si="8"/>
        <v>0</v>
      </c>
    </row>
    <row r="6" spans="1:21" x14ac:dyDescent="0.25">
      <c r="A6" s="1">
        <v>6</v>
      </c>
      <c r="B6" s="27">
        <f>IF(B$13+$A6&lt;=8,COMBIN(10,'1'!B$13)*COMBIN(15,'1'!$A6)*COMBIN(20,8-'1'!B$13-'1'!$A6)/COMBIN(45,8),0)</f>
        <v>4.4116720236969812E-3</v>
      </c>
      <c r="C6" s="11">
        <f>IF(C$13+$A6&lt;=8,COMBIN(10,'1'!C$13)*COMBIN(15,'1'!$A6)*COMBIN(20,8-'1'!C$13-'1'!$A6)/COMBIN(45,8),0)</f>
        <v>4.6438652881020852E-3</v>
      </c>
      <c r="D6" s="11">
        <f>IF(D$13+$A6&lt;=8,COMBIN(10,'1'!D$13)*COMBIN(15,'1'!$A6)*COMBIN(20,8-'1'!D$13-'1'!$A6)/COMBIN(45,8),0)</f>
        <v>1.0448696898229693E-3</v>
      </c>
      <c r="E6" s="11">
        <f>IF(E$13+$A6&lt;=8,COMBIN(10,'1'!E$13)*COMBIN(15,'1'!$A6)*COMBIN(20,8-'1'!E$13-'1'!$A6)/COMBIN(45,8),0)</f>
        <v>0</v>
      </c>
      <c r="F6" s="11">
        <f>IF(F$13+$A6&lt;=8,COMBIN(10,'1'!F$13)*COMBIN(15,'1'!$A6)*COMBIN(20,8-'1'!F$13-'1'!$A6)/COMBIN(45,8),0)</f>
        <v>0</v>
      </c>
      <c r="G6" s="11">
        <f>IF(G$13+$A6&lt;=8,COMBIN(10,'1'!G$13)*COMBIN(15,'1'!$A6)*COMBIN(20,8-'1'!G$13-'1'!$A6)/COMBIN(45,8),0)</f>
        <v>0</v>
      </c>
      <c r="H6" s="11">
        <f>IF(H$13+$A6&lt;=8,COMBIN(10,'1'!H$13)*COMBIN(15,'1'!$A6)*COMBIN(20,8-'1'!H$13-'1'!$A6)/COMBIN(45,8),0)</f>
        <v>0</v>
      </c>
      <c r="I6" s="11">
        <f>IF(I$13+$A6&lt;=8,COMBIN(10,'1'!I$13)*COMBIN(15,'1'!$A6)*COMBIN(20,8-'1'!I$13-'1'!$A6)/COMBIN(45,8),0)</f>
        <v>0</v>
      </c>
      <c r="J6" s="28">
        <f>IF(J$13+$A6&lt;=8,COMBIN(10,'1'!J$13)*COMBIN(15,'1'!$A6)*COMBIN(20,8-'1'!J$13-'1'!$A6)/COMBIN(45,8),0)</f>
        <v>0</v>
      </c>
      <c r="L6" s="1">
        <v>6</v>
      </c>
      <c r="M6" s="37">
        <f t="shared" si="0"/>
        <v>4.0404370869593663E-2</v>
      </c>
      <c r="N6" s="37">
        <f t="shared" si="1"/>
        <v>1.4885820846692403E-2</v>
      </c>
      <c r="O6" s="37">
        <f t="shared" si="2"/>
        <v>3.083491461100569E-3</v>
      </c>
      <c r="P6" s="37">
        <f t="shared" si="3"/>
        <v>0</v>
      </c>
      <c r="Q6" s="37">
        <f t="shared" si="4"/>
        <v>0</v>
      </c>
      <c r="R6" s="37">
        <f t="shared" si="5"/>
        <v>0</v>
      </c>
      <c r="S6" s="37">
        <f t="shared" si="6"/>
        <v>0</v>
      </c>
      <c r="T6" s="37">
        <f t="shared" si="7"/>
        <v>0</v>
      </c>
      <c r="U6" s="37">
        <f t="shared" si="8"/>
        <v>0</v>
      </c>
    </row>
    <row r="7" spans="1:21" x14ac:dyDescent="0.25">
      <c r="A7" s="1">
        <v>5</v>
      </c>
      <c r="B7" s="27">
        <f>IF(B$13+$A7&lt;=8,COMBIN(10,'1'!B$13)*COMBIN(15,'1'!$A7)*COMBIN(20,8-'1'!B$13-'1'!$A7)/COMBIN(45,8),0)</f>
        <v>1.5882019285309131E-2</v>
      </c>
      <c r="C7" s="11">
        <f>IF(C$13+$A7&lt;=8,COMBIN(10,'1'!C$13)*COMBIN(15,'1'!$A7)*COMBIN(20,8-'1'!C$13-'1'!$A7)/COMBIN(45,8),0)</f>
        <v>2.6470032142181885E-2</v>
      </c>
      <c r="D7" s="11">
        <f>IF(D$13+$A7&lt;=8,COMBIN(10,'1'!D$13)*COMBIN(15,'1'!$A7)*COMBIN(20,8-'1'!D$13-'1'!$A7)/COMBIN(45,8),0)</f>
        <v>1.2538436277875631E-2</v>
      </c>
      <c r="E7" s="11">
        <f>IF(E$13+$A7&lt;=8,COMBIN(10,'1'!E$13)*COMBIN(15,'1'!$A7)*COMBIN(20,8-'1'!E$13-'1'!$A7)/COMBIN(45,8),0)</f>
        <v>1.6717915037167508E-3</v>
      </c>
      <c r="F7" s="11">
        <f>IF(F$13+$A7&lt;=8,COMBIN(10,'1'!F$13)*COMBIN(15,'1'!$A7)*COMBIN(20,8-'1'!F$13-'1'!$A7)/COMBIN(45,8),0)</f>
        <v>0</v>
      </c>
      <c r="G7" s="11">
        <f>IF(G$13+$A7&lt;=8,COMBIN(10,'1'!G$13)*COMBIN(15,'1'!$A7)*COMBIN(20,8-'1'!G$13-'1'!$A7)/COMBIN(45,8),0)</f>
        <v>0</v>
      </c>
      <c r="H7" s="11">
        <f>IF(H$13+$A7&lt;=8,COMBIN(10,'1'!H$13)*COMBIN(15,'1'!$A7)*COMBIN(20,8-'1'!H$13-'1'!$A7)/COMBIN(45,8),0)</f>
        <v>0</v>
      </c>
      <c r="I7" s="11">
        <f>IF(I$13+$A7&lt;=8,COMBIN(10,'1'!I$13)*COMBIN(15,'1'!$A7)*COMBIN(20,8-'1'!I$13-'1'!$A7)/COMBIN(45,8),0)</f>
        <v>0</v>
      </c>
      <c r="J7" s="28">
        <f>IF(J$13+$A7&lt;=8,COMBIN(10,'1'!J$13)*COMBIN(15,'1'!$A7)*COMBIN(20,8-'1'!J$13-'1'!$A7)/COMBIN(45,8),0)</f>
        <v>0</v>
      </c>
      <c r="L7" s="1">
        <v>5</v>
      </c>
      <c r="M7" s="37">
        <f t="shared" si="0"/>
        <v>0.14545573513053717</v>
      </c>
      <c r="N7" s="37">
        <f t="shared" si="1"/>
        <v>8.484917882614669E-2</v>
      </c>
      <c r="O7" s="37">
        <f t="shared" si="2"/>
        <v>3.7001897533206825E-2</v>
      </c>
      <c r="P7" s="37">
        <f t="shared" si="3"/>
        <v>9.2504743833017062E-3</v>
      </c>
      <c r="Q7" s="37">
        <f t="shared" si="4"/>
        <v>0</v>
      </c>
      <c r="R7" s="37">
        <f t="shared" si="5"/>
        <v>0</v>
      </c>
      <c r="S7" s="37">
        <f t="shared" si="6"/>
        <v>0</v>
      </c>
      <c r="T7" s="37">
        <f t="shared" si="7"/>
        <v>0</v>
      </c>
      <c r="U7" s="37">
        <f t="shared" si="8"/>
        <v>0</v>
      </c>
    </row>
    <row r="8" spans="1:21" x14ac:dyDescent="0.25">
      <c r="A8" s="1">
        <v>4</v>
      </c>
      <c r="B8" s="27">
        <f>IF(B$13+$A8&lt;=8,COMBIN(10,'1'!B$13)*COMBIN(15,'1'!$A8)*COMBIN(20,8-'1'!B$13-'1'!$A8)/COMBIN(45,8),0)</f>
        <v>3.0681173619347187E-2</v>
      </c>
      <c r="C8" s="11">
        <f>IF(C$13+$A8&lt;=8,COMBIN(10,'1'!C$13)*COMBIN(15,'1'!$A8)*COMBIN(20,8-'1'!C$13-'1'!$A8)/COMBIN(45,8),0)</f>
        <v>7.219099675140514E-2</v>
      </c>
      <c r="D8" s="11">
        <f>IF(D$13+$A8&lt;=8,COMBIN(10,'1'!D$13)*COMBIN(15,'1'!$A8)*COMBIN(20,8-'1'!D$13-'1'!$A8)/COMBIN(45,8),0)</f>
        <v>5.4143247563553862E-2</v>
      </c>
      <c r="E8" s="11">
        <f>IF(E$13+$A8&lt;=8,COMBIN(10,'1'!E$13)*COMBIN(15,'1'!$A8)*COMBIN(20,8-'1'!E$13-'1'!$A8)/COMBIN(45,8),0)</f>
        <v>1.5198104579243189E-2</v>
      </c>
      <c r="F8" s="11">
        <f>IF(F$13+$A8&lt;=8,COMBIN(10,'1'!F$13)*COMBIN(15,'1'!$A8)*COMBIN(20,8-'1'!F$13-'1'!$A8)/COMBIN(45,8),0)</f>
        <v>1.3298341506837788E-3</v>
      </c>
      <c r="G8" s="11">
        <f>IF(G$13+$A8&lt;=8,COMBIN(10,'1'!G$13)*COMBIN(15,'1'!$A8)*COMBIN(20,8-'1'!G$13-'1'!$A8)/COMBIN(45,8),0)</f>
        <v>0</v>
      </c>
      <c r="H8" s="11">
        <f>IF(H$13+$A8&lt;=8,COMBIN(10,'1'!H$13)*COMBIN(15,'1'!$A8)*COMBIN(20,8-'1'!H$13-'1'!$A8)/COMBIN(45,8),0)</f>
        <v>0</v>
      </c>
      <c r="I8" s="11">
        <f>IF(I$13+$A8&lt;=8,COMBIN(10,'1'!I$13)*COMBIN(15,'1'!$A8)*COMBIN(20,8-'1'!I$13-'1'!$A8)/COMBIN(45,8),0)</f>
        <v>0</v>
      </c>
      <c r="J8" s="28">
        <f>IF(J$13+$A8&lt;=8,COMBIN(10,'1'!J$13)*COMBIN(15,'1'!$A8)*COMBIN(20,8-'1'!J$13-'1'!$A8)/COMBIN(45,8),0)</f>
        <v>0</v>
      </c>
      <c r="L8" s="1">
        <v>4</v>
      </c>
      <c r="M8" s="37">
        <f t="shared" si="0"/>
        <v>0.2809940337749014</v>
      </c>
      <c r="N8" s="37">
        <f t="shared" si="1"/>
        <v>0.23140685134403643</v>
      </c>
      <c r="O8" s="37">
        <f t="shared" si="2"/>
        <v>0.15978092116612042</v>
      </c>
      <c r="P8" s="37">
        <f t="shared" si="3"/>
        <v>8.4095221666379144E-2</v>
      </c>
      <c r="Q8" s="37">
        <f t="shared" si="4"/>
        <v>2.6069518716577544E-2</v>
      </c>
      <c r="R8" s="37">
        <f t="shared" si="5"/>
        <v>0</v>
      </c>
      <c r="S8" s="37">
        <f t="shared" si="6"/>
        <v>0</v>
      </c>
      <c r="T8" s="37">
        <f t="shared" si="7"/>
        <v>0</v>
      </c>
      <c r="U8" s="37">
        <f t="shared" si="8"/>
        <v>0</v>
      </c>
    </row>
    <row r="9" spans="1:21" x14ac:dyDescent="0.25">
      <c r="A9" s="1">
        <v>3</v>
      </c>
      <c r="B9" s="27">
        <f>IF(B$13+$A9&lt;=8,COMBIN(10,'1'!B$13)*COMBIN(15,'1'!$A9)*COMBIN(20,8-'1'!B$13-'1'!$A9)/COMBIN(45,8),0)</f>
        <v>3.2726585193970335E-2</v>
      </c>
      <c r="C9" s="11">
        <f>IF(C$13+$A9&lt;=8,COMBIN(10,'1'!C$13)*COMBIN(15,'1'!$A9)*COMBIN(20,8-'1'!C$13-'1'!$A9)/COMBIN(45,8),0)</f>
        <v>0.1022705787311573</v>
      </c>
      <c r="D9" s="11">
        <f>IF(D$13+$A9&lt;=8,COMBIN(10,'1'!D$13)*COMBIN(15,'1'!$A9)*COMBIN(20,8-'1'!D$13-'1'!$A9)/COMBIN(45,8),0)</f>
        <v>0.10828649512710774</v>
      </c>
      <c r="E9" s="11">
        <f>IF(E$13+$A9&lt;=8,COMBIN(10,'1'!E$13)*COMBIN(15,'1'!$A9)*COMBIN(20,8-'1'!E$13-'1'!$A9)/COMBIN(45,8),0)</f>
        <v>4.812733116760344E-2</v>
      </c>
      <c r="F9" s="11">
        <f>IF(F$13+$A9&lt;=8,COMBIN(10,'1'!F$13)*COMBIN(15,'1'!$A9)*COMBIN(20,8-'1'!F$13-'1'!$A9)/COMBIN(45,8),0)</f>
        <v>8.8655610045585264E-3</v>
      </c>
      <c r="G9" s="11">
        <f>IF(G$13+$A9&lt;=8,COMBIN(10,'1'!G$13)*COMBIN(15,'1'!$A9)*COMBIN(20,8-'1'!G$13-'1'!$A9)/COMBIN(45,8),0)</f>
        <v>5.3193366027351171E-4</v>
      </c>
      <c r="H9" s="11">
        <f>IF(H$13+$A9&lt;=8,COMBIN(10,'1'!H$13)*COMBIN(15,'1'!$A9)*COMBIN(20,8-'1'!H$13-'1'!$A9)/COMBIN(45,8),0)</f>
        <v>0</v>
      </c>
      <c r="I9" s="11">
        <f>IF(I$13+$A9&lt;=8,COMBIN(10,'1'!I$13)*COMBIN(15,'1'!$A9)*COMBIN(20,8-'1'!I$13-'1'!$A9)/COMBIN(45,8),0)</f>
        <v>0</v>
      </c>
      <c r="J9" s="28">
        <f>IF(J$13+$A9&lt;=8,COMBIN(10,'1'!J$13)*COMBIN(15,'1'!$A9)*COMBIN(20,8-'1'!J$13-'1'!$A9)/COMBIN(45,8),0)</f>
        <v>0</v>
      </c>
      <c r="L9" s="1">
        <v>3</v>
      </c>
      <c r="M9" s="37">
        <f t="shared" si="0"/>
        <v>0.29972696935989485</v>
      </c>
      <c r="N9" s="37">
        <f t="shared" si="1"/>
        <v>0.32782637273738502</v>
      </c>
      <c r="O9" s="37">
        <f t="shared" si="2"/>
        <v>0.31956184233224083</v>
      </c>
      <c r="P9" s="37">
        <f t="shared" si="3"/>
        <v>0.26630153527686734</v>
      </c>
      <c r="Q9" s="37">
        <f t="shared" si="4"/>
        <v>0.1737967914438503</v>
      </c>
      <c r="R9" s="37">
        <f t="shared" si="5"/>
        <v>6.9518716577540121E-2</v>
      </c>
      <c r="S9" s="37">
        <f t="shared" si="6"/>
        <v>0</v>
      </c>
      <c r="T9" s="37">
        <f t="shared" si="7"/>
        <v>0</v>
      </c>
      <c r="U9" s="37">
        <f t="shared" si="8"/>
        <v>0</v>
      </c>
    </row>
    <row r="10" spans="1:21" x14ac:dyDescent="0.25">
      <c r="A10" s="1">
        <v>2</v>
      </c>
      <c r="B10" s="27">
        <f>IF(B$13+$A10&lt;=8,COMBIN(10,'1'!B$13)*COMBIN(15,'1'!$A10)*COMBIN(20,8-'1'!B$13-'1'!$A10)/COMBIN(45,8),0)</f>
        <v>1.8880722227290578E-2</v>
      </c>
      <c r="C10" s="11">
        <f>IF(C$13+$A10&lt;=8,COMBIN(10,'1'!C$13)*COMBIN(15,'1'!$A10)*COMBIN(20,8-'1'!C$13-'1'!$A10)/COMBIN(45,8),0)</f>
        <v>7.5522888909162297E-2</v>
      </c>
      <c r="D10" s="11">
        <f>IF(D$13+$A10&lt;=8,COMBIN(10,'1'!D$13)*COMBIN(15,'1'!$A10)*COMBIN(20,8-'1'!D$13-'1'!$A10)/COMBIN(45,8),0)</f>
        <v>0.10620406252850949</v>
      </c>
      <c r="E10" s="11">
        <f>IF(E$13+$A10&lt;=8,COMBIN(10,'1'!E$13)*COMBIN(15,'1'!$A10)*COMBIN(20,8-'1'!E$13-'1'!$A10)/COMBIN(45,8),0)</f>
        <v>6.6637843155143206E-2</v>
      </c>
      <c r="F10" s="11">
        <f>IF(F$13+$A10&lt;=8,COMBIN(10,'1'!F$13)*COMBIN(15,'1'!$A10)*COMBIN(20,8-'1'!F$13-'1'!$A10)/COMBIN(45,8),0)</f>
        <v>1.9436037586916768E-2</v>
      </c>
      <c r="G10" s="11">
        <f>IF(G$13+$A10&lt;=8,COMBIN(10,'1'!G$13)*COMBIN(15,'1'!$A10)*COMBIN(20,8-'1'!G$13-'1'!$A10)/COMBIN(45,8),0)</f>
        <v>2.4550784320315922E-3</v>
      </c>
      <c r="H10" s="11">
        <f>IF(H$13+$A10&lt;=8,COMBIN(10,'1'!H$13)*COMBIN(15,'1'!$A10)*COMBIN(20,8-'1'!H$13-'1'!$A10)/COMBIN(45,8),0)</f>
        <v>1.0229493466798298E-4</v>
      </c>
      <c r="I10" s="11">
        <f>IF(I$13+$A10&lt;=8,COMBIN(10,'1'!I$13)*COMBIN(15,'1'!$A10)*COMBIN(20,8-'1'!I$13-'1'!$A10)/COMBIN(45,8),0)</f>
        <v>0</v>
      </c>
      <c r="J10" s="28">
        <f>IF(J$13+$A10&lt;=8,COMBIN(10,'1'!J$13)*COMBIN(15,'1'!$A10)*COMBIN(20,8-'1'!J$13-'1'!$A10)/COMBIN(45,8),0)</f>
        <v>0</v>
      </c>
      <c r="L10" s="1">
        <v>2</v>
      </c>
      <c r="M10" s="37">
        <f t="shared" si="0"/>
        <v>0.17291940539993933</v>
      </c>
      <c r="N10" s="37">
        <f t="shared" si="1"/>
        <v>0.24208716755991502</v>
      </c>
      <c r="O10" s="37">
        <f t="shared" si="2"/>
        <v>0.31341642228738997</v>
      </c>
      <c r="P10" s="37">
        <f t="shared" si="3"/>
        <v>0.36872520269104697</v>
      </c>
      <c r="Q10" s="37">
        <f t="shared" si="4"/>
        <v>0.38101604278074869</v>
      </c>
      <c r="R10" s="37">
        <f t="shared" si="5"/>
        <v>0.32085561497326204</v>
      </c>
      <c r="S10" s="37">
        <f t="shared" si="6"/>
        <v>0.17647058823529413</v>
      </c>
      <c r="T10" s="37">
        <f t="shared" si="7"/>
        <v>0</v>
      </c>
      <c r="U10" s="37">
        <f t="shared" si="8"/>
        <v>0</v>
      </c>
    </row>
    <row r="11" spans="1:21" x14ac:dyDescent="0.25">
      <c r="A11" s="1">
        <v>1</v>
      </c>
      <c r="B11" s="27">
        <f>IF(B$13+$A11&lt;=8,COMBIN(10,'1'!B$13)*COMBIN(15,'1'!$A11)*COMBIN(20,8-'1'!B$13-'1'!$A11)/COMBIN(45,8),0)</f>
        <v>5.3944920649401651E-3</v>
      </c>
      <c r="C11" s="11">
        <f>IF(C$13+$A11&lt;=8,COMBIN(10,'1'!C$13)*COMBIN(15,'1'!$A11)*COMBIN(20,8-'1'!C$13-'1'!$A11)/COMBIN(45,8),0)</f>
        <v>2.6972460324700825E-2</v>
      </c>
      <c r="D11" s="11">
        <f>IF(D$13+$A11&lt;=8,COMBIN(10,'1'!D$13)*COMBIN(15,'1'!$A11)*COMBIN(20,8-'1'!D$13-'1'!$A11)/COMBIN(45,8),0)</f>
        <v>4.8550428584461472E-2</v>
      </c>
      <c r="E11" s="11">
        <f>IF(E$13+$A11&lt;=8,COMBIN(10,'1'!E$13)*COMBIN(15,'1'!$A11)*COMBIN(20,8-'1'!E$13-'1'!$A11)/COMBIN(45,8),0)</f>
        <v>4.0458690487051238E-2</v>
      </c>
      <c r="F11" s="11">
        <f>IF(F$13+$A11&lt;=8,COMBIN(10,'1'!F$13)*COMBIN(15,'1'!$A11)*COMBIN(20,8-'1'!F$13-'1'!$A11)/COMBIN(45,8),0)</f>
        <v>1.6659460788785801E-2</v>
      </c>
      <c r="G11" s="11">
        <f>IF(G$13+$A11&lt;=8,COMBIN(10,'1'!G$13)*COMBIN(15,'1'!$A11)*COMBIN(20,8-'1'!G$13-'1'!$A11)/COMBIN(45,8),0)</f>
        <v>3.3318921577571606E-3</v>
      </c>
      <c r="H11" s="11">
        <f>IF(H$13+$A11&lt;=8,COMBIN(10,'1'!H$13)*COMBIN(15,'1'!$A11)*COMBIN(20,8-'1'!H$13-'1'!$A11)/COMBIN(45,8),0)</f>
        <v>2.9227124190852282E-4</v>
      </c>
      <c r="I11" s="11">
        <f>IF(I$13+$A11&lt;=8,COMBIN(10,'1'!I$13)*COMBIN(15,'1'!$A11)*COMBIN(20,8-'1'!I$13-'1'!$A11)/COMBIN(45,8),0)</f>
        <v>8.350606911672082E-6</v>
      </c>
      <c r="J11" s="28">
        <f>IF(J$13+$A11&lt;=8,COMBIN(10,'1'!J$13)*COMBIN(15,'1'!$A11)*COMBIN(20,8-'1'!J$13-'1'!$A11)/COMBIN(45,8),0)</f>
        <v>0</v>
      </c>
      <c r="L11" s="1">
        <v>1</v>
      </c>
      <c r="M11" s="37">
        <f t="shared" si="0"/>
        <v>4.9405544399982661E-2</v>
      </c>
      <c r="N11" s="37">
        <f t="shared" si="1"/>
        <v>8.6459702699969665E-2</v>
      </c>
      <c r="O11" s="37">
        <f t="shared" si="2"/>
        <v>0.14327607875994969</v>
      </c>
      <c r="P11" s="37">
        <f t="shared" si="3"/>
        <v>0.2238688730624214</v>
      </c>
      <c r="Q11" s="37">
        <f t="shared" si="4"/>
        <v>0.32658517952635602</v>
      </c>
      <c r="R11" s="37">
        <f t="shared" si="5"/>
        <v>0.4354469060351413</v>
      </c>
      <c r="S11" s="37">
        <f t="shared" si="6"/>
        <v>0.504201680672269</v>
      </c>
      <c r="T11" s="37">
        <f t="shared" si="7"/>
        <v>0.4285714285714286</v>
      </c>
      <c r="U11" s="37">
        <f t="shared" si="8"/>
        <v>0</v>
      </c>
    </row>
    <row r="12" spans="1:21" ht="15.75" thickBot="1" x14ac:dyDescent="0.3">
      <c r="A12" s="1">
        <v>0</v>
      </c>
      <c r="B12" s="29">
        <f>IF(B$13+$A12&lt;=8,COMBIN(10,'1'!B$13)*COMBIN(15,'1'!$A12)*COMBIN(20,8-'1'!B$13-'1'!$A12)/COMBIN(45,8),0)</f>
        <v>5.8440330703518454E-4</v>
      </c>
      <c r="C12" s="30">
        <f>IF(C$13+$A12&lt;=8,COMBIN(10,'1'!C$13)*COMBIN(15,'1'!$A12)*COMBIN(20,8-'1'!C$13-'1'!$A12)/COMBIN(45,8),0)</f>
        <v>3.5963280432934432E-3</v>
      </c>
      <c r="D12" s="30">
        <f>IF(D$13+$A12&lt;=8,COMBIN(10,'1'!D$13)*COMBIN(15,'1'!$A12)*COMBIN(20,8-'1'!D$13-'1'!$A12)/COMBIN(45,8),0)</f>
        <v>8.0917380974102476E-3</v>
      </c>
      <c r="E12" s="30">
        <f>IF(E$13+$A12&lt;=8,COMBIN(10,'1'!E$13)*COMBIN(15,'1'!$A12)*COMBIN(20,8-'1'!E$13-'1'!$A12)/COMBIN(45,8),0)</f>
        <v>8.6311873039042631E-3</v>
      </c>
      <c r="F12" s="30">
        <f>IF(F$13+$A12&lt;=8,COMBIN(10,'1'!F$13)*COMBIN(15,'1'!$A12)*COMBIN(20,8-'1'!F$13-'1'!$A12)/COMBIN(45,8),0)</f>
        <v>4.7201805568226436E-3</v>
      </c>
      <c r="G12" s="30">
        <f>IF(G$13+$A12&lt;=8,COMBIN(10,'1'!G$13)*COMBIN(15,'1'!$A12)*COMBIN(20,8-'1'!G$13-'1'!$A12)/COMBIN(45,8),0)</f>
        <v>1.3327568631028642E-3</v>
      </c>
      <c r="H12" s="30">
        <f>IF(H$13+$A12&lt;=8,COMBIN(10,'1'!H$13)*COMBIN(15,'1'!$A12)*COMBIN(20,8-'1'!H$13-'1'!$A12)/COMBIN(45,8),0)</f>
        <v>1.8510511987539777E-4</v>
      </c>
      <c r="I12" s="30">
        <f>IF(I$13+$A12&lt;=8,COMBIN(10,'1'!I$13)*COMBIN(15,'1'!$A12)*COMBIN(20,8-'1'!I$13-'1'!$A12)/COMBIN(45,8),0)</f>
        <v>1.1134142548896109E-5</v>
      </c>
      <c r="J12" s="31">
        <f>IF(J$13+$A12&lt;=8,COMBIN(10,'1'!J$13)*COMBIN(15,'1'!$A12)*COMBIN(20,8-'1'!J$13-'1'!$A12)/COMBIN(45,8),0)</f>
        <v>2.0876517279180205E-7</v>
      </c>
      <c r="L12" s="1">
        <v>0</v>
      </c>
      <c r="M12" s="38">
        <f t="shared" si="0"/>
        <v>5.3522673099981218E-3</v>
      </c>
      <c r="N12" s="38">
        <f t="shared" si="1"/>
        <v>1.1527960359995955E-2</v>
      </c>
      <c r="O12" s="38">
        <f t="shared" si="2"/>
        <v>2.387934645999162E-2</v>
      </c>
      <c r="P12" s="38">
        <f t="shared" si="3"/>
        <v>4.7758692919983227E-2</v>
      </c>
      <c r="Q12" s="38">
        <f t="shared" si="4"/>
        <v>9.2532467532467536E-2</v>
      </c>
      <c r="R12" s="38">
        <f t="shared" si="5"/>
        <v>0.17417876241405653</v>
      </c>
      <c r="S12" s="38">
        <f t="shared" si="6"/>
        <v>0.31932773109243701</v>
      </c>
      <c r="T12" s="38">
        <f t="shared" si="7"/>
        <v>0.57142857142857151</v>
      </c>
      <c r="U12" s="38">
        <f t="shared" si="8"/>
        <v>1</v>
      </c>
    </row>
    <row r="13" spans="1:21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M13" s="35">
        <f>SUM(M4:M12)</f>
        <v>1</v>
      </c>
      <c r="N13" s="35">
        <f t="shared" ref="N13:U13" si="9">SUM(N4:N12)</f>
        <v>0.99999999999999989</v>
      </c>
      <c r="O13" s="35">
        <f t="shared" si="9"/>
        <v>0.99999999999999978</v>
      </c>
      <c r="P13" s="35">
        <f t="shared" si="9"/>
        <v>0.99999999999999989</v>
      </c>
      <c r="Q13" s="35">
        <f t="shared" si="9"/>
        <v>1</v>
      </c>
      <c r="R13" s="35">
        <f t="shared" si="9"/>
        <v>1</v>
      </c>
      <c r="S13" s="35">
        <f t="shared" si="9"/>
        <v>1.0000000000000002</v>
      </c>
      <c r="T13" s="35">
        <f t="shared" si="9"/>
        <v>1</v>
      </c>
      <c r="U13" s="35">
        <f t="shared" si="9"/>
        <v>1</v>
      </c>
    </row>
    <row r="15" spans="1:21" x14ac:dyDescent="0.25">
      <c r="B15" s="1" t="s">
        <v>18</v>
      </c>
      <c r="C15" s="2"/>
      <c r="D15" s="2"/>
    </row>
    <row r="16" spans="1:21" ht="15.75" thickBot="1" x14ac:dyDescent="0.3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 t="s">
        <v>1</v>
      </c>
    </row>
    <row r="17" spans="2:11" ht="15.75" thickBot="1" x14ac:dyDescent="0.3">
      <c r="B17" s="32">
        <f>SUM(B4:B12)</f>
        <v>0.10918798953548335</v>
      </c>
      <c r="C17" s="33">
        <f t="shared" ref="C17:J17" si="10">SUM(C4:C12)</f>
        <v>0.31196568438709527</v>
      </c>
      <c r="D17" s="33">
        <f t="shared" si="10"/>
        <v>0.33885927786874143</v>
      </c>
      <c r="E17" s="33">
        <f t="shared" si="10"/>
        <v>0.18072494819666213</v>
      </c>
      <c r="F17" s="33">
        <f t="shared" si="10"/>
        <v>5.1011074087767512E-2</v>
      </c>
      <c r="G17" s="33">
        <f t="shared" si="10"/>
        <v>7.6516611131651289E-3</v>
      </c>
      <c r="H17" s="33">
        <f t="shared" si="10"/>
        <v>5.7967129645190353E-4</v>
      </c>
      <c r="I17" s="33">
        <f t="shared" si="10"/>
        <v>1.9484749460568189E-5</v>
      </c>
      <c r="J17" s="34">
        <f t="shared" si="10"/>
        <v>2.0876517279180205E-7</v>
      </c>
      <c r="K17" s="35">
        <f>SUM(B17:J17)</f>
        <v>1.0000000000000002</v>
      </c>
    </row>
    <row r="19" spans="2:11" x14ac:dyDescent="0.25">
      <c r="B19" s="1" t="s">
        <v>19</v>
      </c>
    </row>
    <row r="20" spans="2:11" x14ac:dyDescent="0.25">
      <c r="B20" s="1">
        <v>0</v>
      </c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 t="s">
        <v>1</v>
      </c>
    </row>
    <row r="21" spans="2:11" x14ac:dyDescent="0.25">
      <c r="B21" s="22">
        <f t="shared" ref="B21:E21" si="11">COMBIN(10,B20)*COMBIN(35,8-B16)/COMBIN(45,8)</f>
        <v>0.10918798953548332</v>
      </c>
      <c r="C21" s="22">
        <f t="shared" si="11"/>
        <v>0.31196568438709521</v>
      </c>
      <c r="D21" s="22">
        <f t="shared" si="11"/>
        <v>0.33885927786874143</v>
      </c>
      <c r="E21" s="22">
        <f t="shared" si="11"/>
        <v>0.18072494819666204</v>
      </c>
      <c r="F21" s="22">
        <f>COMBIN(10,F20)*COMBIN(35,8-F16)/COMBIN(45,8)</f>
        <v>5.1011074087767512E-2</v>
      </c>
      <c r="G21" s="22">
        <f t="shared" ref="G21:J21" si="12">COMBIN(10,G20)*COMBIN(35,8-G16)/COMBIN(45,8)</f>
        <v>7.6516611131651289E-3</v>
      </c>
      <c r="H21" s="22">
        <f t="shared" si="12"/>
        <v>5.7967129645190363E-4</v>
      </c>
      <c r="I21" s="22">
        <f t="shared" si="12"/>
        <v>1.9484749460568189E-5</v>
      </c>
      <c r="J21" s="22">
        <f t="shared" si="12"/>
        <v>2.0876517279180205E-7</v>
      </c>
      <c r="K21" s="35">
        <f>SUM(B21:J21)</f>
        <v>0.99999999999999989</v>
      </c>
    </row>
  </sheetData>
  <phoneticPr fontId="7" type="noConversion"/>
  <conditionalFormatting sqref="B4:J12">
    <cfRule type="colorScale" priority="1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27912-A2F1-4145-BF69-A9ACFD640BD7}">
  <sheetPr>
    <tabColor theme="9" tint="0.39997558519241921"/>
  </sheetPr>
  <dimension ref="A2:Q25"/>
  <sheetViews>
    <sheetView zoomScaleNormal="100" workbookViewId="0"/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2" width="9.140625" style="1"/>
    <col min="13" max="13" width="13.42578125" style="1" customWidth="1"/>
    <col min="14" max="16384" width="9.140625" style="1"/>
  </cols>
  <sheetData>
    <row r="2" spans="1:17" x14ac:dyDescent="0.25">
      <c r="B2" s="1" t="s">
        <v>2</v>
      </c>
    </row>
    <row r="3" spans="1:17" x14ac:dyDescent="0.25">
      <c r="A3" s="1" t="s">
        <v>0</v>
      </c>
      <c r="K3" s="7">
        <f>SUM(B4:J12)</f>
        <v>0.99999999999999978</v>
      </c>
      <c r="N3" s="1" t="s">
        <v>36</v>
      </c>
    </row>
    <row r="4" spans="1:17" x14ac:dyDescent="0.25">
      <c r="A4" s="1">
        <v>8</v>
      </c>
      <c r="B4" s="11">
        <f>IF(B$13+$A4&lt;=8,COMBIN(10,'1'!B$13)*COMBIN(15,'1'!$A4)*COMBIN(20,8-'1'!B$13-'1'!$A4)/COMBIN(45,8),"")</f>
        <v>2.9853419709227686E-5</v>
      </c>
      <c r="C4" s="11" t="str">
        <f>IF(C$13+$A4&lt;=8,COMBIN(10,'1'!C$13)*COMBIN(15,'1'!$A4)*COMBIN(20,8-'1'!C$13-'1'!$A4)/COMBIN(45,8),"")</f>
        <v/>
      </c>
      <c r="D4" s="11" t="str">
        <f>IF(D$13+$A4&lt;=8,COMBIN(10,'1'!D$13)*COMBIN(15,'1'!$A4)*COMBIN(20,8-'1'!D$13-'1'!$A4)/COMBIN(45,8),"")</f>
        <v/>
      </c>
      <c r="E4" s="11" t="str">
        <f>IF(E$13+$A4&lt;=8,COMBIN(10,'1'!E$13)*COMBIN(15,'1'!$A4)*COMBIN(20,8-'1'!E$13-'1'!$A4)/COMBIN(45,8),"")</f>
        <v/>
      </c>
      <c r="F4" s="11" t="str">
        <f>IF(F$13+$A4&lt;=8,COMBIN(10,'1'!F$13)*COMBIN(15,'1'!$A4)*COMBIN(20,8-'1'!F$13-'1'!$A4)/COMBIN(45,8),"")</f>
        <v/>
      </c>
      <c r="G4" s="11" t="str">
        <f>IF(G$13+$A4&lt;=8,COMBIN(10,'1'!G$13)*COMBIN(15,'1'!$A4)*COMBIN(20,8-'1'!G$13-'1'!$A4)/COMBIN(45,8),"")</f>
        <v/>
      </c>
      <c r="H4" s="11" t="str">
        <f>IF(H$13+$A4&lt;=8,COMBIN(10,'1'!H$13)*COMBIN(15,'1'!$A4)*COMBIN(20,8-'1'!H$13-'1'!$A4)/COMBIN(45,8),"")</f>
        <v/>
      </c>
      <c r="I4" s="11" t="str">
        <f>IF(I$13+$A4&lt;=8,COMBIN(10,'1'!I$13)*COMBIN(15,'1'!$A4)*COMBIN(20,8-'1'!I$13-'1'!$A4)/COMBIN(45,8),"")</f>
        <v/>
      </c>
      <c r="J4" s="11" t="str">
        <f>IF(J$13+$A4&lt;=8,COMBIN(10,'1'!J$13)*COMBIN(15,'1'!$A4)*COMBIN(20,8-'1'!J$13-'1'!$A4)/COMBIN(45,8),"")</f>
        <v/>
      </c>
      <c r="M4" s="23"/>
      <c r="N4" s="23">
        <v>8</v>
      </c>
      <c r="O4" s="23"/>
      <c r="Q4" s="7"/>
    </row>
    <row r="5" spans="1:17" x14ac:dyDescent="0.25">
      <c r="A5" s="1">
        <v>7</v>
      </c>
      <c r="B5" s="11">
        <f>IF(B$13+$A5&lt;=8,COMBIN(10,'1'!B$13)*COMBIN(15,'1'!$A5)*COMBIN(20,8-'1'!B$13-'1'!$A5)/COMBIN(45,8),"")</f>
        <v>5.9706839418455378E-4</v>
      </c>
      <c r="C5" s="11">
        <f>IF(C$13+$A5&lt;=8,COMBIN(10,'1'!C$13)*COMBIN(15,'1'!$A5)*COMBIN(20,8-'1'!C$13-'1'!$A5)/COMBIN(45,8),"")</f>
        <v>2.9853419709227689E-4</v>
      </c>
      <c r="D5" s="11" t="str">
        <f>IF(D$13+$A5&lt;=8,COMBIN(10,'1'!D$13)*COMBIN(15,'1'!$A5)*COMBIN(20,8-'1'!D$13-'1'!$A5)/COMBIN(45,8),"")</f>
        <v/>
      </c>
      <c r="E5" s="11" t="str">
        <f>IF(E$13+$A5&lt;=8,COMBIN(10,'1'!E$13)*COMBIN(15,'1'!$A5)*COMBIN(20,8-'1'!E$13-'1'!$A5)/COMBIN(45,8),"")</f>
        <v/>
      </c>
      <c r="F5" s="11" t="str">
        <f>IF(F$13+$A5&lt;=8,COMBIN(10,'1'!F$13)*COMBIN(15,'1'!$A5)*COMBIN(20,8-'1'!F$13-'1'!$A5)/COMBIN(45,8),"")</f>
        <v/>
      </c>
      <c r="G5" s="11" t="str">
        <f>IF(G$13+$A5&lt;=8,COMBIN(10,'1'!G$13)*COMBIN(15,'1'!$A5)*COMBIN(20,8-'1'!G$13-'1'!$A5)/COMBIN(45,8),"")</f>
        <v/>
      </c>
      <c r="H5" s="11" t="str">
        <f>IF(H$13+$A5&lt;=8,COMBIN(10,'1'!H$13)*COMBIN(15,'1'!$A5)*COMBIN(20,8-'1'!H$13-'1'!$A5)/COMBIN(45,8),"")</f>
        <v/>
      </c>
      <c r="I5" s="11" t="str">
        <f>IF(I$13+$A5&lt;=8,COMBIN(10,'1'!I$13)*COMBIN(15,'1'!$A5)*COMBIN(20,8-'1'!I$13-'1'!$A5)/COMBIN(45,8),"")</f>
        <v/>
      </c>
      <c r="J5" s="11" t="str">
        <f>IF(J$13+$A5&lt;=8,COMBIN(10,'1'!J$13)*COMBIN(15,'1'!$A5)*COMBIN(20,8-'1'!J$13-'1'!$A5)/COMBIN(45,8),"")</f>
        <v/>
      </c>
      <c r="M5" s="23"/>
      <c r="N5" s="23">
        <v>7</v>
      </c>
      <c r="O5" s="23"/>
    </row>
    <row r="6" spans="1:17" x14ac:dyDescent="0.25">
      <c r="A6" s="1">
        <v>6</v>
      </c>
      <c r="B6" s="11">
        <f>IF(B$13+$A6&lt;=8,COMBIN(10,'1'!B$13)*COMBIN(15,'1'!$A6)*COMBIN(20,8-'1'!B$13-'1'!$A6)/COMBIN(45,8),"")</f>
        <v>4.4116720236969812E-3</v>
      </c>
      <c r="C6" s="11">
        <f>IF(C$13+$A6&lt;=8,COMBIN(10,'1'!C$13)*COMBIN(15,'1'!$A6)*COMBIN(20,8-'1'!C$13-'1'!$A6)/COMBIN(45,8),"")</f>
        <v>4.6438652881020852E-3</v>
      </c>
      <c r="D6" s="11">
        <f>IF(D$13+$A6&lt;=8,COMBIN(10,'1'!D$13)*COMBIN(15,'1'!$A6)*COMBIN(20,8-'1'!D$13-'1'!$A6)/COMBIN(45,8),"")</f>
        <v>1.0448696898229693E-3</v>
      </c>
      <c r="E6" s="11" t="str">
        <f>IF(E$13+$A6&lt;=8,COMBIN(10,'1'!E$13)*COMBIN(15,'1'!$A6)*COMBIN(20,8-'1'!E$13-'1'!$A6)/COMBIN(45,8),"")</f>
        <v/>
      </c>
      <c r="F6" s="11" t="str">
        <f>IF(F$13+$A6&lt;=8,COMBIN(10,'1'!F$13)*COMBIN(15,'1'!$A6)*COMBIN(20,8-'1'!F$13-'1'!$A6)/COMBIN(45,8),"")</f>
        <v/>
      </c>
      <c r="G6" s="11" t="str">
        <f>IF(G$13+$A6&lt;=8,COMBIN(10,'1'!G$13)*COMBIN(15,'1'!$A6)*COMBIN(20,8-'1'!G$13-'1'!$A6)/COMBIN(45,8),"")</f>
        <v/>
      </c>
      <c r="H6" s="11" t="str">
        <f>IF(H$13+$A6&lt;=8,COMBIN(10,'1'!H$13)*COMBIN(15,'1'!$A6)*COMBIN(20,8-'1'!H$13-'1'!$A6)/COMBIN(45,8),"")</f>
        <v/>
      </c>
      <c r="I6" s="11" t="str">
        <f>IF(I$13+$A6&lt;=8,COMBIN(10,'1'!I$13)*COMBIN(15,'1'!$A6)*COMBIN(20,8-'1'!I$13-'1'!$A6)/COMBIN(45,8),"")</f>
        <v/>
      </c>
      <c r="J6" s="11" t="str">
        <f>IF(J$13+$A6&lt;=8,COMBIN(10,'1'!J$13)*COMBIN(15,'1'!$A6)*COMBIN(20,8-'1'!J$13-'1'!$A6)/COMBIN(45,8),"")</f>
        <v/>
      </c>
      <c r="M6" s="23"/>
      <c r="N6" s="23">
        <v>6</v>
      </c>
      <c r="O6" s="22"/>
    </row>
    <row r="7" spans="1:17" x14ac:dyDescent="0.25">
      <c r="A7" s="1">
        <v>5</v>
      </c>
      <c r="B7" s="11">
        <f>IF(B$13+$A7&lt;=8,COMBIN(10,'1'!B$13)*COMBIN(15,'1'!$A7)*COMBIN(20,8-'1'!B$13-'1'!$A7)/COMBIN(45,8),"")</f>
        <v>1.5882019285309131E-2</v>
      </c>
      <c r="C7" s="11">
        <f>IF(C$13+$A7&lt;=8,COMBIN(10,'1'!C$13)*COMBIN(15,'1'!$A7)*COMBIN(20,8-'1'!C$13-'1'!$A7)/COMBIN(45,8),"")</f>
        <v>2.6470032142181885E-2</v>
      </c>
      <c r="D7" s="11">
        <f>IF(D$13+$A7&lt;=8,COMBIN(10,'1'!D$13)*COMBIN(15,'1'!$A7)*COMBIN(20,8-'1'!D$13-'1'!$A7)/COMBIN(45,8),"")</f>
        <v>1.2538436277875631E-2</v>
      </c>
      <c r="E7" s="11">
        <f>IF(E$13+$A7&lt;=8,COMBIN(10,'1'!E$13)*COMBIN(15,'1'!$A7)*COMBIN(20,8-'1'!E$13-'1'!$A7)/COMBIN(45,8),"")</f>
        <v>1.6717915037167508E-3</v>
      </c>
      <c r="F7" s="11" t="str">
        <f>IF(F$13+$A7&lt;=8,COMBIN(10,'1'!F$13)*COMBIN(15,'1'!$A7)*COMBIN(20,8-'1'!F$13-'1'!$A7)/COMBIN(45,8),"")</f>
        <v/>
      </c>
      <c r="G7" s="11" t="str">
        <f>IF(G$13+$A7&lt;=8,COMBIN(10,'1'!G$13)*COMBIN(15,'1'!$A7)*COMBIN(20,8-'1'!G$13-'1'!$A7)/COMBIN(45,8),"")</f>
        <v/>
      </c>
      <c r="H7" s="11" t="str">
        <f>IF(H$13+$A7&lt;=8,COMBIN(10,'1'!H$13)*COMBIN(15,'1'!$A7)*COMBIN(20,8-'1'!H$13-'1'!$A7)/COMBIN(45,8),"")</f>
        <v/>
      </c>
      <c r="I7" s="11" t="str">
        <f>IF(I$13+$A7&lt;=8,COMBIN(10,'1'!I$13)*COMBIN(15,'1'!$A7)*COMBIN(20,8-'1'!I$13-'1'!$A7)/COMBIN(45,8),"")</f>
        <v/>
      </c>
      <c r="J7" s="11" t="str">
        <f>IF(J$13+$A7&lt;=8,COMBIN(10,'1'!J$13)*COMBIN(15,'1'!$A7)*COMBIN(20,8-'1'!J$13-'1'!$A7)/COMBIN(45,8),"")</f>
        <v/>
      </c>
      <c r="M7" s="23" t="s">
        <v>31</v>
      </c>
      <c r="N7" s="23">
        <v>5</v>
      </c>
      <c r="O7" s="22">
        <f>SUMPRODUCT($B$4:$J$12,B16:J24)</f>
        <v>0.28098957197085384</v>
      </c>
    </row>
    <row r="8" spans="1:17" x14ac:dyDescent="0.25">
      <c r="A8" s="1">
        <v>4</v>
      </c>
      <c r="B8" s="11">
        <f>IF(B$13+$A8&lt;=8,COMBIN(10,'1'!B$13)*COMBIN(15,'1'!$A8)*COMBIN(20,8-'1'!B$13-'1'!$A8)/COMBIN(45,8),"")</f>
        <v>3.0681173619347187E-2</v>
      </c>
      <c r="C8" s="11">
        <f>IF(C$13+$A8&lt;=8,COMBIN(10,'1'!C$13)*COMBIN(15,'1'!$A8)*COMBIN(20,8-'1'!C$13-'1'!$A8)/COMBIN(45,8),"")</f>
        <v>7.219099675140514E-2</v>
      </c>
      <c r="D8" s="11">
        <f>IF(D$13+$A8&lt;=8,COMBIN(10,'1'!D$13)*COMBIN(15,'1'!$A8)*COMBIN(20,8-'1'!D$13-'1'!$A8)/COMBIN(45,8),"")</f>
        <v>5.4143247563553862E-2</v>
      </c>
      <c r="E8" s="11">
        <f>IF(E$13+$A8&lt;=8,COMBIN(10,'1'!E$13)*COMBIN(15,'1'!$A8)*COMBIN(20,8-'1'!E$13-'1'!$A8)/COMBIN(45,8),"")</f>
        <v>1.5198104579243189E-2</v>
      </c>
      <c r="F8" s="11">
        <f>IF(F$13+$A8&lt;=8,COMBIN(10,'1'!F$13)*COMBIN(15,'1'!$A8)*COMBIN(20,8-'1'!F$13-'1'!$A8)/COMBIN(45,8),"")</f>
        <v>1.3298341506837788E-3</v>
      </c>
      <c r="G8" s="11" t="str">
        <f>IF(G$13+$A8&lt;=8,COMBIN(10,'1'!G$13)*COMBIN(15,'1'!$A8)*COMBIN(20,8-'1'!G$13-'1'!$A8)/COMBIN(45,8),"")</f>
        <v/>
      </c>
      <c r="H8" s="11" t="str">
        <f>IF(H$13+$A8&lt;=8,COMBIN(10,'1'!H$13)*COMBIN(15,'1'!$A8)*COMBIN(20,8-'1'!H$13-'1'!$A8)/COMBIN(45,8),"")</f>
        <v/>
      </c>
      <c r="I8" s="11" t="str">
        <f>IF(I$13+$A8&lt;=8,COMBIN(10,'1'!I$13)*COMBIN(15,'1'!$A8)*COMBIN(20,8-'1'!I$13-'1'!$A8)/COMBIN(45,8),"")</f>
        <v/>
      </c>
      <c r="J8" s="11" t="str">
        <f>IF(J$13+$A8&lt;=8,COMBIN(10,'1'!J$13)*COMBIN(15,'1'!$A8)*COMBIN(20,8-'1'!J$13-'1'!$A8)/COMBIN(45,8),"")</f>
        <v/>
      </c>
      <c r="M8" s="23"/>
      <c r="N8" s="23">
        <v>4</v>
      </c>
      <c r="O8" s="23"/>
    </row>
    <row r="9" spans="1:17" x14ac:dyDescent="0.25">
      <c r="A9" s="1">
        <v>3</v>
      </c>
      <c r="B9" s="11">
        <f>IF(B$13+$A9&lt;=8,COMBIN(10,'1'!B$13)*COMBIN(15,'1'!$A9)*COMBIN(20,8-'1'!B$13-'1'!$A9)/COMBIN(45,8),"")</f>
        <v>3.2726585193970335E-2</v>
      </c>
      <c r="C9" s="11">
        <f>IF(C$13+$A9&lt;=8,COMBIN(10,'1'!C$13)*COMBIN(15,'1'!$A9)*COMBIN(20,8-'1'!C$13-'1'!$A9)/COMBIN(45,8),"")</f>
        <v>0.1022705787311573</v>
      </c>
      <c r="D9" s="11">
        <f>IF(D$13+$A9&lt;=8,COMBIN(10,'1'!D$13)*COMBIN(15,'1'!$A9)*COMBIN(20,8-'1'!D$13-'1'!$A9)/COMBIN(45,8),"")</f>
        <v>0.10828649512710774</v>
      </c>
      <c r="E9" s="11">
        <f>IF(E$13+$A9&lt;=8,COMBIN(10,'1'!E$13)*COMBIN(15,'1'!$A9)*COMBIN(20,8-'1'!E$13-'1'!$A9)/COMBIN(45,8),"")</f>
        <v>4.812733116760344E-2</v>
      </c>
      <c r="F9" s="11">
        <f>IF(F$13+$A9&lt;=8,COMBIN(10,'1'!F$13)*COMBIN(15,'1'!$A9)*COMBIN(20,8-'1'!F$13-'1'!$A9)/COMBIN(45,8),"")</f>
        <v>8.8655610045585264E-3</v>
      </c>
      <c r="G9" s="11">
        <f>IF(G$13+$A9&lt;=8,COMBIN(10,'1'!G$13)*COMBIN(15,'1'!$A9)*COMBIN(20,8-'1'!G$13-'1'!$A9)/COMBIN(45,8),"")</f>
        <v>5.3193366027351171E-4</v>
      </c>
      <c r="H9" s="11" t="str">
        <f>IF(H$13+$A9&lt;=8,COMBIN(10,'1'!H$13)*COMBIN(15,'1'!$A9)*COMBIN(20,8-'1'!H$13-'1'!$A9)/COMBIN(45,8),"")</f>
        <v/>
      </c>
      <c r="I9" s="11" t="str">
        <f>IF(I$13+$A9&lt;=8,COMBIN(10,'1'!I$13)*COMBIN(15,'1'!$A9)*COMBIN(20,8-'1'!I$13-'1'!$A9)/COMBIN(45,8),"")</f>
        <v/>
      </c>
      <c r="J9" s="11" t="str">
        <f>IF(J$13+$A9&lt;=8,COMBIN(10,'1'!J$13)*COMBIN(15,'1'!$A9)*COMBIN(20,8-'1'!J$13-'1'!$A9)/COMBIN(45,8),"")</f>
        <v/>
      </c>
      <c r="M9" s="23"/>
      <c r="N9" s="23">
        <v>3</v>
      </c>
      <c r="O9" s="22"/>
    </row>
    <row r="10" spans="1:17" x14ac:dyDescent="0.25">
      <c r="A10" s="1">
        <v>2</v>
      </c>
      <c r="B10" s="11">
        <f>IF(B$13+$A10&lt;=8,COMBIN(10,'1'!B$13)*COMBIN(15,'1'!$A10)*COMBIN(20,8-'1'!B$13-'1'!$A10)/COMBIN(45,8),"")</f>
        <v>1.8880722227290578E-2</v>
      </c>
      <c r="C10" s="11">
        <f>IF(C$13+$A10&lt;=8,COMBIN(10,'1'!C$13)*COMBIN(15,'1'!$A10)*COMBIN(20,8-'1'!C$13-'1'!$A10)/COMBIN(45,8),"")</f>
        <v>7.5522888909162297E-2</v>
      </c>
      <c r="D10" s="11">
        <f>IF(D$13+$A10&lt;=8,COMBIN(10,'1'!D$13)*COMBIN(15,'1'!$A10)*COMBIN(20,8-'1'!D$13-'1'!$A10)/COMBIN(45,8),"")</f>
        <v>0.10620406252850949</v>
      </c>
      <c r="E10" s="11">
        <f>IF(E$13+$A10&lt;=8,COMBIN(10,'1'!E$13)*COMBIN(15,'1'!$A10)*COMBIN(20,8-'1'!E$13-'1'!$A10)/COMBIN(45,8),"")</f>
        <v>6.6637843155143206E-2</v>
      </c>
      <c r="F10" s="11">
        <f>IF(F$13+$A10&lt;=8,COMBIN(10,'1'!F$13)*COMBIN(15,'1'!$A10)*COMBIN(20,8-'1'!F$13-'1'!$A10)/COMBIN(45,8),"")</f>
        <v>1.9436037586916768E-2</v>
      </c>
      <c r="G10" s="11">
        <f>IF(G$13+$A10&lt;=8,COMBIN(10,'1'!G$13)*COMBIN(15,'1'!$A10)*COMBIN(20,8-'1'!G$13-'1'!$A10)/COMBIN(45,8),"")</f>
        <v>2.4550784320315922E-3</v>
      </c>
      <c r="H10" s="11">
        <f>IF(H$13+$A10&lt;=8,COMBIN(10,'1'!H$13)*COMBIN(15,'1'!$A10)*COMBIN(20,8-'1'!H$13-'1'!$A10)/COMBIN(45,8),"")</f>
        <v>1.0229493466798298E-4</v>
      </c>
      <c r="I10" s="11" t="str">
        <f>IF(I$13+$A10&lt;=8,COMBIN(10,'1'!I$13)*COMBIN(15,'1'!$A10)*COMBIN(20,8-'1'!I$13-'1'!$A10)/COMBIN(45,8),"")</f>
        <v/>
      </c>
      <c r="J10" s="11" t="str">
        <f>IF(J$13+$A10&lt;=8,COMBIN(10,'1'!J$13)*COMBIN(15,'1'!$A10)*COMBIN(20,8-'1'!J$13-'1'!$A10)/COMBIN(45,8),"")</f>
        <v/>
      </c>
      <c r="M10" s="23"/>
      <c r="N10" s="23">
        <v>2</v>
      </c>
      <c r="O10" s="23"/>
    </row>
    <row r="11" spans="1:17" x14ac:dyDescent="0.25">
      <c r="A11" s="1">
        <v>1</v>
      </c>
      <c r="B11" s="11">
        <f>IF(B$13+$A11&lt;=8,COMBIN(10,'1'!B$13)*COMBIN(15,'1'!$A11)*COMBIN(20,8-'1'!B$13-'1'!$A11)/COMBIN(45,8),"")</f>
        <v>5.3944920649401651E-3</v>
      </c>
      <c r="C11" s="11">
        <f>IF(C$13+$A11&lt;=8,COMBIN(10,'1'!C$13)*COMBIN(15,'1'!$A11)*COMBIN(20,8-'1'!C$13-'1'!$A11)/COMBIN(45,8),"")</f>
        <v>2.6972460324700825E-2</v>
      </c>
      <c r="D11" s="11">
        <f>IF(D$13+$A11&lt;=8,COMBIN(10,'1'!D$13)*COMBIN(15,'1'!$A11)*COMBIN(20,8-'1'!D$13-'1'!$A11)/COMBIN(45,8),"")</f>
        <v>4.8550428584461472E-2</v>
      </c>
      <c r="E11" s="11">
        <f>IF(E$13+$A11&lt;=8,COMBIN(10,'1'!E$13)*COMBIN(15,'1'!$A11)*COMBIN(20,8-'1'!E$13-'1'!$A11)/COMBIN(45,8),"")</f>
        <v>4.0458690487051238E-2</v>
      </c>
      <c r="F11" s="11">
        <f>IF(F$13+$A11&lt;=8,COMBIN(10,'1'!F$13)*COMBIN(15,'1'!$A11)*COMBIN(20,8-'1'!F$13-'1'!$A11)/COMBIN(45,8),"")</f>
        <v>1.6659460788785801E-2</v>
      </c>
      <c r="G11" s="11">
        <f>IF(G$13+$A11&lt;=8,COMBIN(10,'1'!G$13)*COMBIN(15,'1'!$A11)*COMBIN(20,8-'1'!G$13-'1'!$A11)/COMBIN(45,8),"")</f>
        <v>3.3318921577571606E-3</v>
      </c>
      <c r="H11" s="11">
        <f>IF(H$13+$A11&lt;=8,COMBIN(10,'1'!H$13)*COMBIN(15,'1'!$A11)*COMBIN(20,8-'1'!H$13-'1'!$A11)/COMBIN(45,8),"")</f>
        <v>2.9227124190852282E-4</v>
      </c>
      <c r="I11" s="11">
        <f>IF(I$13+$A11&lt;=8,COMBIN(10,'1'!I$13)*COMBIN(15,'1'!$A11)*COMBIN(20,8-'1'!I$13-'1'!$A11)/COMBIN(45,8),"")</f>
        <v>8.350606911672082E-6</v>
      </c>
      <c r="J11" s="11" t="str">
        <f>IF(J$13+$A11&lt;=8,COMBIN(10,'1'!J$13)*COMBIN(15,'1'!$A11)*COMBIN(20,8-'1'!J$13-'1'!$A11)/COMBIN(45,8),"")</f>
        <v/>
      </c>
      <c r="M11" s="23"/>
      <c r="N11" s="23">
        <v>1</v>
      </c>
      <c r="O11" s="23"/>
    </row>
    <row r="12" spans="1:17" x14ac:dyDescent="0.25">
      <c r="A12" s="1">
        <v>0</v>
      </c>
      <c r="B12" s="11">
        <f>IF(B$13+$A12&lt;=8,COMBIN(10,'1'!B$13)*COMBIN(15,'1'!$A12)*COMBIN(20,8-'1'!B$13-'1'!$A12)/COMBIN(45,8),"")</f>
        <v>5.8440330703518454E-4</v>
      </c>
      <c r="C12" s="11">
        <f>IF(C$13+$A12&lt;=8,COMBIN(10,'1'!C$13)*COMBIN(15,'1'!$A12)*COMBIN(20,8-'1'!C$13-'1'!$A12)/COMBIN(45,8),"")</f>
        <v>3.5963280432934432E-3</v>
      </c>
      <c r="D12" s="11">
        <f>IF(D$13+$A12&lt;=8,COMBIN(10,'1'!D$13)*COMBIN(15,'1'!$A12)*COMBIN(20,8-'1'!D$13-'1'!$A12)/COMBIN(45,8),"")</f>
        <v>8.0917380974102476E-3</v>
      </c>
      <c r="E12" s="11">
        <f>IF(E$13+$A12&lt;=8,COMBIN(10,'1'!E$13)*COMBIN(15,'1'!$A12)*COMBIN(20,8-'1'!E$13-'1'!$A12)/COMBIN(45,8),"")</f>
        <v>8.6311873039042631E-3</v>
      </c>
      <c r="F12" s="11">
        <f>IF(F$13+$A12&lt;=8,COMBIN(10,'1'!F$13)*COMBIN(15,'1'!$A12)*COMBIN(20,8-'1'!F$13-'1'!$A12)/COMBIN(45,8),"")</f>
        <v>4.7201805568226436E-3</v>
      </c>
      <c r="G12" s="11">
        <f>IF(G$13+$A12&lt;=8,COMBIN(10,'1'!G$13)*COMBIN(15,'1'!$A12)*COMBIN(20,8-'1'!G$13-'1'!$A12)/COMBIN(45,8),"")</f>
        <v>1.3327568631028642E-3</v>
      </c>
      <c r="H12" s="11">
        <f>IF(H$13+$A12&lt;=8,COMBIN(10,'1'!H$13)*COMBIN(15,'1'!$A12)*COMBIN(20,8-'1'!H$13-'1'!$A12)/COMBIN(45,8),"")</f>
        <v>1.8510511987539777E-4</v>
      </c>
      <c r="I12" s="11">
        <f>IF(I$13+$A12&lt;=8,COMBIN(10,'1'!I$13)*COMBIN(15,'1'!$A12)*COMBIN(20,8-'1'!I$13-'1'!$A12)/COMBIN(45,8),"")</f>
        <v>1.1134142548896109E-5</v>
      </c>
      <c r="J12" s="11">
        <f>IF(J$13+$A12&lt;=8,COMBIN(10,'1'!J$13)*COMBIN(15,'1'!$A12)*COMBIN(20,8-'1'!J$13-'1'!$A12)/COMBIN(45,8),"")</f>
        <v>2.0876517279180205E-7</v>
      </c>
      <c r="M12" s="23"/>
      <c r="N12" s="23">
        <v>0</v>
      </c>
      <c r="O12" s="22"/>
    </row>
    <row r="13" spans="1:17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O13" s="7" t="s">
        <v>32</v>
      </c>
    </row>
    <row r="14" spans="1:17" x14ac:dyDescent="0.25">
      <c r="C14" s="2"/>
      <c r="D14" s="2"/>
      <c r="O14" s="7" t="s">
        <v>33</v>
      </c>
    </row>
    <row r="15" spans="1:17" x14ac:dyDescent="0.25">
      <c r="A15" s="1" t="s">
        <v>0</v>
      </c>
      <c r="B15" s="1" t="s">
        <v>42</v>
      </c>
      <c r="K15" s="7">
        <f>SUM(B16:J24)</f>
        <v>6</v>
      </c>
    </row>
    <row r="16" spans="1:17" x14ac:dyDescent="0.25">
      <c r="A16" s="1">
        <v>8</v>
      </c>
      <c r="B16" s="18" t="str">
        <f>IF(B$25+$A16=5,1,"")</f>
        <v/>
      </c>
      <c r="C16" s="18" t="str">
        <f t="shared" ref="C16:J24" si="0">IF(C$25+$A16=5,1,"")</f>
        <v/>
      </c>
      <c r="D16" s="18" t="str">
        <f t="shared" si="0"/>
        <v/>
      </c>
      <c r="E16" s="18" t="str">
        <f t="shared" si="0"/>
        <v/>
      </c>
      <c r="F16" s="18" t="str">
        <f t="shared" si="0"/>
        <v/>
      </c>
      <c r="G16" s="18" t="str">
        <f t="shared" si="0"/>
        <v/>
      </c>
      <c r="H16" s="18" t="str">
        <f t="shared" si="0"/>
        <v/>
      </c>
      <c r="I16" s="18" t="str">
        <f t="shared" si="0"/>
        <v/>
      </c>
      <c r="J16" s="18" t="str">
        <f t="shared" si="0"/>
        <v/>
      </c>
    </row>
    <row r="17" spans="1:11" x14ac:dyDescent="0.25">
      <c r="A17" s="1">
        <v>7</v>
      </c>
      <c r="B17" s="18" t="str">
        <f t="shared" ref="B17:B24" si="1">IF(B$25+$A17=5,1,"")</f>
        <v/>
      </c>
      <c r="C17" s="18" t="str">
        <f t="shared" si="0"/>
        <v/>
      </c>
      <c r="D17" s="18" t="str">
        <f t="shared" si="0"/>
        <v/>
      </c>
      <c r="E17" s="18" t="str">
        <f t="shared" si="0"/>
        <v/>
      </c>
      <c r="F17" s="18" t="str">
        <f t="shared" si="0"/>
        <v/>
      </c>
      <c r="G17" s="18" t="str">
        <f t="shared" si="0"/>
        <v/>
      </c>
      <c r="H17" s="18" t="str">
        <f t="shared" si="0"/>
        <v/>
      </c>
      <c r="I17" s="18" t="str">
        <f t="shared" si="0"/>
        <v/>
      </c>
      <c r="J17" s="18" t="str">
        <f t="shared" si="0"/>
        <v/>
      </c>
    </row>
    <row r="18" spans="1:11" x14ac:dyDescent="0.25">
      <c r="A18" s="1">
        <v>6</v>
      </c>
      <c r="B18" s="18" t="str">
        <f t="shared" si="1"/>
        <v/>
      </c>
      <c r="C18" s="18" t="str">
        <f t="shared" si="0"/>
        <v/>
      </c>
      <c r="D18" s="18" t="str">
        <f t="shared" si="0"/>
        <v/>
      </c>
      <c r="E18" s="18" t="str">
        <f t="shared" si="0"/>
        <v/>
      </c>
      <c r="F18" s="18" t="str">
        <f t="shared" si="0"/>
        <v/>
      </c>
      <c r="G18" s="18" t="str">
        <f t="shared" si="0"/>
        <v/>
      </c>
      <c r="H18" s="18" t="str">
        <f t="shared" si="0"/>
        <v/>
      </c>
      <c r="I18" s="18" t="str">
        <f t="shared" si="0"/>
        <v/>
      </c>
      <c r="J18" s="18" t="str">
        <f t="shared" si="0"/>
        <v/>
      </c>
    </row>
    <row r="19" spans="1:11" x14ac:dyDescent="0.25">
      <c r="A19" s="1">
        <v>5</v>
      </c>
      <c r="B19" s="18">
        <f t="shared" si="1"/>
        <v>1</v>
      </c>
      <c r="C19" s="18" t="str">
        <f t="shared" si="0"/>
        <v/>
      </c>
      <c r="D19" s="18" t="str">
        <f t="shared" si="0"/>
        <v/>
      </c>
      <c r="E19" s="18" t="str">
        <f t="shared" si="0"/>
        <v/>
      </c>
      <c r="F19" s="18" t="str">
        <f t="shared" si="0"/>
        <v/>
      </c>
      <c r="G19" s="18" t="str">
        <f t="shared" si="0"/>
        <v/>
      </c>
      <c r="H19" s="18" t="str">
        <f t="shared" si="0"/>
        <v/>
      </c>
      <c r="I19" s="18" t="str">
        <f t="shared" si="0"/>
        <v/>
      </c>
      <c r="J19" s="18" t="str">
        <f t="shared" si="0"/>
        <v/>
      </c>
    </row>
    <row r="20" spans="1:11" x14ac:dyDescent="0.25">
      <c r="A20" s="1">
        <v>4</v>
      </c>
      <c r="B20" s="18" t="str">
        <f t="shared" si="1"/>
        <v/>
      </c>
      <c r="C20" s="18">
        <f t="shared" si="0"/>
        <v>1</v>
      </c>
      <c r="D20" s="18" t="str">
        <f t="shared" si="0"/>
        <v/>
      </c>
      <c r="E20" s="18" t="str">
        <f t="shared" si="0"/>
        <v/>
      </c>
      <c r="F20" s="18" t="str">
        <f t="shared" si="0"/>
        <v/>
      </c>
      <c r="G20" s="18" t="str">
        <f t="shared" si="0"/>
        <v/>
      </c>
      <c r="H20" s="18" t="str">
        <f t="shared" si="0"/>
        <v/>
      </c>
      <c r="I20" s="18" t="str">
        <f t="shared" si="0"/>
        <v/>
      </c>
      <c r="J20" s="18" t="str">
        <f t="shared" si="0"/>
        <v/>
      </c>
    </row>
    <row r="21" spans="1:11" x14ac:dyDescent="0.25">
      <c r="A21" s="1">
        <v>3</v>
      </c>
      <c r="B21" s="18" t="str">
        <f t="shared" si="1"/>
        <v/>
      </c>
      <c r="C21" s="18" t="str">
        <f t="shared" si="0"/>
        <v/>
      </c>
      <c r="D21" s="18">
        <f t="shared" si="0"/>
        <v>1</v>
      </c>
      <c r="E21" s="18" t="str">
        <f t="shared" si="0"/>
        <v/>
      </c>
      <c r="F21" s="18" t="str">
        <f t="shared" si="0"/>
        <v/>
      </c>
      <c r="G21" s="18" t="str">
        <f t="shared" si="0"/>
        <v/>
      </c>
      <c r="H21" s="18" t="str">
        <f t="shared" si="0"/>
        <v/>
      </c>
      <c r="I21" s="18" t="str">
        <f t="shared" si="0"/>
        <v/>
      </c>
      <c r="J21" s="18" t="str">
        <f t="shared" si="0"/>
        <v/>
      </c>
    </row>
    <row r="22" spans="1:11" x14ac:dyDescent="0.25">
      <c r="A22" s="1">
        <v>2</v>
      </c>
      <c r="B22" s="18" t="str">
        <f t="shared" si="1"/>
        <v/>
      </c>
      <c r="C22" s="18" t="str">
        <f t="shared" si="0"/>
        <v/>
      </c>
      <c r="D22" s="18" t="str">
        <f t="shared" si="0"/>
        <v/>
      </c>
      <c r="E22" s="18">
        <f t="shared" si="0"/>
        <v>1</v>
      </c>
      <c r="F22" s="18" t="str">
        <f t="shared" si="0"/>
        <v/>
      </c>
      <c r="G22" s="18" t="str">
        <f t="shared" si="0"/>
        <v/>
      </c>
      <c r="H22" s="18" t="str">
        <f t="shared" si="0"/>
        <v/>
      </c>
      <c r="I22" s="18" t="str">
        <f t="shared" si="0"/>
        <v/>
      </c>
      <c r="J22" s="18" t="str">
        <f t="shared" si="0"/>
        <v/>
      </c>
    </row>
    <row r="23" spans="1:11" x14ac:dyDescent="0.25">
      <c r="A23" s="1">
        <v>1</v>
      </c>
      <c r="B23" s="18" t="str">
        <f t="shared" si="1"/>
        <v/>
      </c>
      <c r="C23" s="18" t="str">
        <f t="shared" si="0"/>
        <v/>
      </c>
      <c r="D23" s="18" t="str">
        <f t="shared" si="0"/>
        <v/>
      </c>
      <c r="E23" s="18" t="str">
        <f t="shared" si="0"/>
        <v/>
      </c>
      <c r="F23" s="18">
        <f t="shared" si="0"/>
        <v>1</v>
      </c>
      <c r="G23" s="18" t="str">
        <f t="shared" si="0"/>
        <v/>
      </c>
      <c r="H23" s="18" t="str">
        <f t="shared" si="0"/>
        <v/>
      </c>
      <c r="I23" s="18" t="str">
        <f t="shared" si="0"/>
        <v/>
      </c>
      <c r="J23" s="18" t="str">
        <f t="shared" si="0"/>
        <v/>
      </c>
    </row>
    <row r="24" spans="1:11" x14ac:dyDescent="0.25">
      <c r="A24" s="1">
        <v>0</v>
      </c>
      <c r="B24" s="18" t="str">
        <f t="shared" si="1"/>
        <v/>
      </c>
      <c r="C24" s="18" t="str">
        <f t="shared" si="0"/>
        <v/>
      </c>
      <c r="D24" s="18" t="str">
        <f t="shared" si="0"/>
        <v/>
      </c>
      <c r="E24" s="18" t="str">
        <f t="shared" si="0"/>
        <v/>
      </c>
      <c r="F24" s="18" t="str">
        <f t="shared" si="0"/>
        <v/>
      </c>
      <c r="G24" s="18">
        <f t="shared" si="0"/>
        <v>1</v>
      </c>
      <c r="H24" s="18" t="str">
        <f t="shared" si="0"/>
        <v/>
      </c>
      <c r="I24" s="18" t="str">
        <f t="shared" si="0"/>
        <v/>
      </c>
      <c r="J24" s="18" t="str">
        <f t="shared" si="0"/>
        <v/>
      </c>
    </row>
    <row r="25" spans="1:11" x14ac:dyDescent="0.25">
      <c r="B25" s="1">
        <v>0</v>
      </c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6</v>
      </c>
      <c r="I25" s="1">
        <v>7</v>
      </c>
      <c r="J25" s="1">
        <v>8</v>
      </c>
      <c r="K25" s="1" t="s">
        <v>1</v>
      </c>
    </row>
  </sheetData>
  <conditionalFormatting sqref="B4:J12">
    <cfRule type="colorScale" priority="2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E4B9A-5366-440A-AB91-E20F842F3602}">
  <sheetPr>
    <tabColor theme="9" tint="0.39997558519241921"/>
  </sheetPr>
  <dimension ref="A2:N26"/>
  <sheetViews>
    <sheetView zoomScale="85" zoomScaleNormal="85" workbookViewId="0"/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6384" width="9.140625" style="1"/>
  </cols>
  <sheetData>
    <row r="2" spans="1:14" x14ac:dyDescent="0.25">
      <c r="B2" s="1" t="s">
        <v>2</v>
      </c>
    </row>
    <row r="3" spans="1:14" ht="26.25" x14ac:dyDescent="0.4">
      <c r="A3" s="1" t="s">
        <v>0</v>
      </c>
      <c r="K3" s="7">
        <f>SUM(B4:J12)</f>
        <v>0.99999999999999978</v>
      </c>
      <c r="M3" s="39" t="s">
        <v>35</v>
      </c>
    </row>
    <row r="4" spans="1:14" x14ac:dyDescent="0.25">
      <c r="A4" s="1">
        <v>8</v>
      </c>
      <c r="B4" s="11">
        <f>IF(B$13+$A4&lt;=8,COMBIN(10,'1'!B$13)*COMBIN(15,'1'!$A4)*COMBIN(20,8-'1'!B$13-'1'!$A4)/COMBIN(45,8),"")</f>
        <v>2.9853419709227686E-5</v>
      </c>
      <c r="C4" s="11" t="str">
        <f>IF(C$13+$A4&lt;=8,COMBIN(10,'1'!C$13)*COMBIN(15,'1'!$A4)*COMBIN(20,8-'1'!C$13-'1'!$A4)/COMBIN(45,8),"")</f>
        <v/>
      </c>
      <c r="D4" s="11" t="str">
        <f>IF(D$13+$A4&lt;=8,COMBIN(10,'1'!D$13)*COMBIN(15,'1'!$A4)*COMBIN(20,8-'1'!D$13-'1'!$A4)/COMBIN(45,8),"")</f>
        <v/>
      </c>
      <c r="E4" s="11" t="str">
        <f>IF(E$13+$A4&lt;=8,COMBIN(10,'1'!E$13)*COMBIN(15,'1'!$A4)*COMBIN(20,8-'1'!E$13-'1'!$A4)/COMBIN(45,8),"")</f>
        <v/>
      </c>
      <c r="F4" s="11" t="str">
        <f>IF(F$13+$A4&lt;=8,COMBIN(10,'1'!F$13)*COMBIN(15,'1'!$A4)*COMBIN(20,8-'1'!F$13-'1'!$A4)/COMBIN(45,8),"")</f>
        <v/>
      </c>
      <c r="G4" s="11" t="str">
        <f>IF(G$13+$A4&lt;=8,COMBIN(10,'1'!G$13)*COMBIN(15,'1'!$A4)*COMBIN(20,8-'1'!G$13-'1'!$A4)/COMBIN(45,8),"")</f>
        <v/>
      </c>
      <c r="H4" s="11" t="str">
        <f>IF(H$13+$A4&lt;=8,COMBIN(10,'1'!H$13)*COMBIN(15,'1'!$A4)*COMBIN(20,8-'1'!H$13-'1'!$A4)/COMBIN(45,8),"")</f>
        <v/>
      </c>
      <c r="I4" s="11" t="str">
        <f>IF(I$13+$A4&lt;=8,COMBIN(10,'1'!I$13)*COMBIN(15,'1'!$A4)*COMBIN(20,8-'1'!I$13-'1'!$A4)/COMBIN(45,8),"")</f>
        <v/>
      </c>
      <c r="J4" s="11" t="str">
        <f>IF(J$13+$A4&lt;=8,COMBIN(10,'1'!J$13)*COMBIN(15,'1'!$A4)*COMBIN(20,8-'1'!J$13-'1'!$A4)/COMBIN(45,8),"")</f>
        <v/>
      </c>
      <c r="M4" s="40">
        <v>0</v>
      </c>
      <c r="N4" s="41">
        <f t="shared" ref="N4:N8" si="0">SUMIF($B$17:$J$25,M4,$B$4:$J$12)</f>
        <v>5.8440330703518454E-4</v>
      </c>
    </row>
    <row r="5" spans="1:14" x14ac:dyDescent="0.25">
      <c r="A5" s="1">
        <v>7</v>
      </c>
      <c r="B5" s="11">
        <f>IF(B$13+$A5&lt;=8,COMBIN(10,'1'!B$13)*COMBIN(15,'1'!$A5)*COMBIN(20,8-'1'!B$13-'1'!$A5)/COMBIN(45,8),"")</f>
        <v>5.9706839418455378E-4</v>
      </c>
      <c r="C5" s="11">
        <f>IF(C$13+$A5&lt;=8,COMBIN(10,'1'!C$13)*COMBIN(15,'1'!$A5)*COMBIN(20,8-'1'!C$13-'1'!$A5)/COMBIN(45,8),"")</f>
        <v>2.9853419709227689E-4</v>
      </c>
      <c r="D5" s="11" t="str">
        <f>IF(D$13+$A5&lt;=8,COMBIN(10,'1'!D$13)*COMBIN(15,'1'!$A5)*COMBIN(20,8-'1'!D$13-'1'!$A5)/COMBIN(45,8),"")</f>
        <v/>
      </c>
      <c r="E5" s="11" t="str">
        <f>IF(E$13+$A5&lt;=8,COMBIN(10,'1'!E$13)*COMBIN(15,'1'!$A5)*COMBIN(20,8-'1'!E$13-'1'!$A5)/COMBIN(45,8),"")</f>
        <v/>
      </c>
      <c r="F5" s="11" t="str">
        <f>IF(F$13+$A5&lt;=8,COMBIN(10,'1'!F$13)*COMBIN(15,'1'!$A5)*COMBIN(20,8-'1'!F$13-'1'!$A5)/COMBIN(45,8),"")</f>
        <v/>
      </c>
      <c r="G5" s="11" t="str">
        <f>IF(G$13+$A5&lt;=8,COMBIN(10,'1'!G$13)*COMBIN(15,'1'!$A5)*COMBIN(20,8-'1'!G$13-'1'!$A5)/COMBIN(45,8),"")</f>
        <v/>
      </c>
      <c r="H5" s="11" t="str">
        <f>IF(H$13+$A5&lt;=8,COMBIN(10,'1'!H$13)*COMBIN(15,'1'!$A5)*COMBIN(20,8-'1'!H$13-'1'!$A5)/COMBIN(45,8),"")</f>
        <v/>
      </c>
      <c r="I5" s="11" t="str">
        <f>IF(I$13+$A5&lt;=8,COMBIN(10,'1'!I$13)*COMBIN(15,'1'!$A5)*COMBIN(20,8-'1'!I$13-'1'!$A5)/COMBIN(45,8),"")</f>
        <v/>
      </c>
      <c r="J5" s="11" t="str">
        <f>IF(J$13+$A5&lt;=8,COMBIN(10,'1'!J$13)*COMBIN(15,'1'!$A5)*COMBIN(20,8-'1'!J$13-'1'!$A5)/COMBIN(45,8),"")</f>
        <v/>
      </c>
      <c r="M5" s="40">
        <v>1</v>
      </c>
      <c r="N5" s="41">
        <f t="shared" si="0"/>
        <v>8.9908201082336079E-3</v>
      </c>
    </row>
    <row r="6" spans="1:14" x14ac:dyDescent="0.25">
      <c r="A6" s="1">
        <v>6</v>
      </c>
      <c r="B6" s="11">
        <f>IF(B$13+$A6&lt;=8,COMBIN(10,'1'!B$13)*COMBIN(15,'1'!$A6)*COMBIN(20,8-'1'!B$13-'1'!$A6)/COMBIN(45,8),"")</f>
        <v>4.4116720236969812E-3</v>
      </c>
      <c r="C6" s="11">
        <f>IF(C$13+$A6&lt;=8,COMBIN(10,'1'!C$13)*COMBIN(15,'1'!$A6)*COMBIN(20,8-'1'!C$13-'1'!$A6)/COMBIN(45,8),"")</f>
        <v>4.6438652881020852E-3</v>
      </c>
      <c r="D6" s="11">
        <f>IF(D$13+$A6&lt;=8,COMBIN(10,'1'!D$13)*COMBIN(15,'1'!$A6)*COMBIN(20,8-'1'!D$13-'1'!$A6)/COMBIN(45,8),"")</f>
        <v>1.0448696898229693E-3</v>
      </c>
      <c r="E6" s="11" t="str">
        <f>IF(E$13+$A6&lt;=8,COMBIN(10,'1'!E$13)*COMBIN(15,'1'!$A6)*COMBIN(20,8-'1'!E$13-'1'!$A6)/COMBIN(45,8),"")</f>
        <v/>
      </c>
      <c r="F6" s="11" t="str">
        <f>IF(F$13+$A6&lt;=8,COMBIN(10,'1'!F$13)*COMBIN(15,'1'!$A6)*COMBIN(20,8-'1'!F$13-'1'!$A6)/COMBIN(45,8),"")</f>
        <v/>
      </c>
      <c r="G6" s="11" t="str">
        <f>IF(G$13+$A6&lt;=8,COMBIN(10,'1'!G$13)*COMBIN(15,'1'!$A6)*COMBIN(20,8-'1'!G$13-'1'!$A6)/COMBIN(45,8),"")</f>
        <v/>
      </c>
      <c r="H6" s="11" t="str">
        <f>IF(H$13+$A6&lt;=8,COMBIN(10,'1'!H$13)*COMBIN(15,'1'!$A6)*COMBIN(20,8-'1'!H$13-'1'!$A6)/COMBIN(45,8),"")</f>
        <v/>
      </c>
      <c r="I6" s="11" t="str">
        <f>IF(I$13+$A6&lt;=8,COMBIN(10,'1'!I$13)*COMBIN(15,'1'!$A6)*COMBIN(20,8-'1'!I$13-'1'!$A6)/COMBIN(45,8),"")</f>
        <v/>
      </c>
      <c r="J6" s="11" t="str">
        <f>IF(J$13+$A6&lt;=8,COMBIN(10,'1'!J$13)*COMBIN(15,'1'!$A6)*COMBIN(20,8-'1'!J$13-'1'!$A6)/COMBIN(45,8),"")</f>
        <v/>
      </c>
      <c r="M6" s="40">
        <v>2</v>
      </c>
      <c r="N6" s="41">
        <f t="shared" si="0"/>
        <v>5.3944920649401651E-2</v>
      </c>
    </row>
    <row r="7" spans="1:14" x14ac:dyDescent="0.25">
      <c r="A7" s="1">
        <v>5</v>
      </c>
      <c r="B7" s="11">
        <f>IF(B$13+$A7&lt;=8,COMBIN(10,'1'!B$13)*COMBIN(15,'1'!$A7)*COMBIN(20,8-'1'!B$13-'1'!$A7)/COMBIN(45,8),"")</f>
        <v>1.5882019285309131E-2</v>
      </c>
      <c r="C7" s="11">
        <f>IF(C$13+$A7&lt;=8,COMBIN(10,'1'!C$13)*COMBIN(15,'1'!$A7)*COMBIN(20,8-'1'!C$13-'1'!$A7)/COMBIN(45,8),"")</f>
        <v>2.6470032142181885E-2</v>
      </c>
      <c r="D7" s="11">
        <f>IF(D$13+$A7&lt;=8,COMBIN(10,'1'!D$13)*COMBIN(15,'1'!$A7)*COMBIN(20,8-'1'!D$13-'1'!$A7)/COMBIN(45,8),"")</f>
        <v>1.2538436277875631E-2</v>
      </c>
      <c r="E7" s="11">
        <f>IF(E$13+$A7&lt;=8,COMBIN(10,'1'!E$13)*COMBIN(15,'1'!$A7)*COMBIN(20,8-'1'!E$13-'1'!$A7)/COMBIN(45,8),"")</f>
        <v>1.6717915037167508E-3</v>
      </c>
      <c r="F7" s="11" t="str">
        <f>IF(F$13+$A7&lt;=8,COMBIN(10,'1'!F$13)*COMBIN(15,'1'!$A7)*COMBIN(20,8-'1'!F$13-'1'!$A7)/COMBIN(45,8),"")</f>
        <v/>
      </c>
      <c r="G7" s="11" t="str">
        <f>IF(G$13+$A7&lt;=8,COMBIN(10,'1'!G$13)*COMBIN(15,'1'!$A7)*COMBIN(20,8-'1'!G$13-'1'!$A7)/COMBIN(45,8),"")</f>
        <v/>
      </c>
      <c r="H7" s="11" t="str">
        <f>IF(H$13+$A7&lt;=8,COMBIN(10,'1'!H$13)*COMBIN(15,'1'!$A7)*COMBIN(20,8-'1'!H$13-'1'!$A7)/COMBIN(45,8),"")</f>
        <v/>
      </c>
      <c r="I7" s="11" t="str">
        <f>IF(I$13+$A7&lt;=8,COMBIN(10,'1'!I$13)*COMBIN(15,'1'!$A7)*COMBIN(20,8-'1'!I$13-'1'!$A7)/COMBIN(45,8),"")</f>
        <v/>
      </c>
      <c r="J7" s="11" t="str">
        <f>IF(J$13+$A7&lt;=8,COMBIN(10,'1'!J$13)*COMBIN(15,'1'!$A7)*COMBIN(20,8-'1'!J$13-'1'!$A7)/COMBIN(45,8),"")</f>
        <v/>
      </c>
      <c r="M7" s="40">
        <v>3</v>
      </c>
      <c r="N7" s="41">
        <f t="shared" si="0"/>
        <v>0.16543108999149836</v>
      </c>
    </row>
    <row r="8" spans="1:14" x14ac:dyDescent="0.25">
      <c r="A8" s="1">
        <v>4</v>
      </c>
      <c r="B8" s="11">
        <f>IF(B$13+$A8&lt;=8,COMBIN(10,'1'!B$13)*COMBIN(15,'1'!$A8)*COMBIN(20,8-'1'!B$13-'1'!$A8)/COMBIN(45,8),"")</f>
        <v>3.0681173619347187E-2</v>
      </c>
      <c r="C8" s="11">
        <f>IF(C$13+$A8&lt;=8,COMBIN(10,'1'!C$13)*COMBIN(15,'1'!$A8)*COMBIN(20,8-'1'!C$13-'1'!$A8)/COMBIN(45,8),"")</f>
        <v>7.219099675140514E-2</v>
      </c>
      <c r="D8" s="11">
        <f>IF(D$13+$A8&lt;=8,COMBIN(10,'1'!D$13)*COMBIN(15,'1'!$A8)*COMBIN(20,8-'1'!D$13-'1'!$A8)/COMBIN(45,8),"")</f>
        <v>5.4143247563553862E-2</v>
      </c>
      <c r="E8" s="11">
        <f>IF(E$13+$A8&lt;=8,COMBIN(10,'1'!E$13)*COMBIN(15,'1'!$A8)*COMBIN(20,8-'1'!E$13-'1'!$A8)/COMBIN(45,8),"")</f>
        <v>1.5198104579243189E-2</v>
      </c>
      <c r="F8" s="11">
        <f>IF(F$13+$A8&lt;=8,COMBIN(10,'1'!F$13)*COMBIN(15,'1'!$A8)*COMBIN(20,8-'1'!F$13-'1'!$A8)/COMBIN(45,8),"")</f>
        <v>1.3298341506837788E-3</v>
      </c>
      <c r="G8" s="11" t="str">
        <f>IF(G$13+$A8&lt;=8,COMBIN(10,'1'!G$13)*COMBIN(15,'1'!$A8)*COMBIN(20,8-'1'!G$13-'1'!$A8)/COMBIN(45,8),"")</f>
        <v/>
      </c>
      <c r="H8" s="11" t="str">
        <f>IF(H$13+$A8&lt;=8,COMBIN(10,'1'!H$13)*COMBIN(15,'1'!$A8)*COMBIN(20,8-'1'!H$13-'1'!$A8)/COMBIN(45,8),"")</f>
        <v/>
      </c>
      <c r="I8" s="11" t="str">
        <f>IF(I$13+$A8&lt;=8,COMBIN(10,'1'!I$13)*COMBIN(15,'1'!$A8)*COMBIN(20,8-'1'!I$13-'1'!$A8)/COMBIN(45,8),"")</f>
        <v/>
      </c>
      <c r="J8" s="11" t="str">
        <f>IF(J$13+$A8&lt;=8,COMBIN(10,'1'!J$13)*COMBIN(15,'1'!$A8)*COMBIN(20,8-'1'!J$13-'1'!$A8)/COMBIN(45,8),"")</f>
        <v/>
      </c>
      <c r="M8" s="40">
        <v>4</v>
      </c>
      <c r="N8" s="41">
        <f t="shared" si="0"/>
        <v>0.28433468592288791</v>
      </c>
    </row>
    <row r="9" spans="1:14" x14ac:dyDescent="0.25">
      <c r="A9" s="1">
        <v>3</v>
      </c>
      <c r="B9" s="11">
        <f>IF(B$13+$A9&lt;=8,COMBIN(10,'1'!B$13)*COMBIN(15,'1'!$A9)*COMBIN(20,8-'1'!B$13-'1'!$A9)/COMBIN(45,8),"")</f>
        <v>3.2726585193970335E-2</v>
      </c>
      <c r="C9" s="11">
        <f>IF(C$13+$A9&lt;=8,COMBIN(10,'1'!C$13)*COMBIN(15,'1'!$A9)*COMBIN(20,8-'1'!C$13-'1'!$A9)/COMBIN(45,8),"")</f>
        <v>0.1022705787311573</v>
      </c>
      <c r="D9" s="11">
        <f>IF(D$13+$A9&lt;=8,COMBIN(10,'1'!D$13)*COMBIN(15,'1'!$A9)*COMBIN(20,8-'1'!D$13-'1'!$A9)/COMBIN(45,8),"")</f>
        <v>0.10828649512710774</v>
      </c>
      <c r="E9" s="11">
        <f>IF(E$13+$A9&lt;=8,COMBIN(10,'1'!E$13)*COMBIN(15,'1'!$A9)*COMBIN(20,8-'1'!E$13-'1'!$A9)/COMBIN(45,8),"")</f>
        <v>4.812733116760344E-2</v>
      </c>
      <c r="F9" s="11">
        <f>IF(F$13+$A9&lt;=8,COMBIN(10,'1'!F$13)*COMBIN(15,'1'!$A9)*COMBIN(20,8-'1'!F$13-'1'!$A9)/COMBIN(45,8),"")</f>
        <v>8.8655610045585264E-3</v>
      </c>
      <c r="G9" s="11">
        <f>IF(G$13+$A9&lt;=8,COMBIN(10,'1'!G$13)*COMBIN(15,'1'!$A9)*COMBIN(20,8-'1'!G$13-'1'!$A9)/COMBIN(45,8),"")</f>
        <v>5.3193366027351171E-4</v>
      </c>
      <c r="H9" s="11" t="str">
        <f>IF(H$13+$A9&lt;=8,COMBIN(10,'1'!H$13)*COMBIN(15,'1'!$A9)*COMBIN(20,8-'1'!H$13-'1'!$A9)/COMBIN(45,8),"")</f>
        <v/>
      </c>
      <c r="I9" s="11" t="str">
        <f>IF(I$13+$A9&lt;=8,COMBIN(10,'1'!I$13)*COMBIN(15,'1'!$A9)*COMBIN(20,8-'1'!I$13-'1'!$A9)/COMBIN(45,8),"")</f>
        <v/>
      </c>
      <c r="J9" s="11" t="str">
        <f>IF(J$13+$A9&lt;=8,COMBIN(10,'1'!J$13)*COMBIN(15,'1'!$A9)*COMBIN(20,8-'1'!J$13-'1'!$A9)/COMBIN(45,8),"")</f>
        <v/>
      </c>
      <c r="M9" s="40">
        <v>5</v>
      </c>
      <c r="N9" s="41">
        <f>SUMIF($B$17:$J$25,M9,$B$4:$J$12)</f>
        <v>0.28098957197085384</v>
      </c>
    </row>
    <row r="10" spans="1:14" x14ac:dyDescent="0.25">
      <c r="A10" s="1">
        <v>2</v>
      </c>
      <c r="B10" s="11">
        <f>IF(B$13+$A10&lt;=8,COMBIN(10,'1'!B$13)*COMBIN(15,'1'!$A10)*COMBIN(20,8-'1'!B$13-'1'!$A10)/COMBIN(45,8),"")</f>
        <v>1.8880722227290578E-2</v>
      </c>
      <c r="C10" s="11">
        <f>IF(C$13+$A10&lt;=8,COMBIN(10,'1'!C$13)*COMBIN(15,'1'!$A10)*COMBIN(20,8-'1'!C$13-'1'!$A10)/COMBIN(45,8),"")</f>
        <v>7.5522888909162297E-2</v>
      </c>
      <c r="D10" s="11">
        <f>IF(D$13+$A10&lt;=8,COMBIN(10,'1'!D$13)*COMBIN(15,'1'!$A10)*COMBIN(20,8-'1'!D$13-'1'!$A10)/COMBIN(45,8),"")</f>
        <v>0.10620406252850949</v>
      </c>
      <c r="E10" s="11">
        <f>IF(E$13+$A10&lt;=8,COMBIN(10,'1'!E$13)*COMBIN(15,'1'!$A10)*COMBIN(20,8-'1'!E$13-'1'!$A10)/COMBIN(45,8),"")</f>
        <v>6.6637843155143206E-2</v>
      </c>
      <c r="F10" s="11">
        <f>IF(F$13+$A10&lt;=8,COMBIN(10,'1'!F$13)*COMBIN(15,'1'!$A10)*COMBIN(20,8-'1'!F$13-'1'!$A10)/COMBIN(45,8),"")</f>
        <v>1.9436037586916768E-2</v>
      </c>
      <c r="G10" s="11">
        <f>IF(G$13+$A10&lt;=8,COMBIN(10,'1'!G$13)*COMBIN(15,'1'!$A10)*COMBIN(20,8-'1'!G$13-'1'!$A10)/COMBIN(45,8),"")</f>
        <v>2.4550784320315922E-3</v>
      </c>
      <c r="H10" s="11">
        <f>IF(H$13+$A10&lt;=8,COMBIN(10,'1'!H$13)*COMBIN(15,'1'!$A10)*COMBIN(20,8-'1'!H$13-'1'!$A10)/COMBIN(45,8),"")</f>
        <v>1.0229493466798298E-4</v>
      </c>
      <c r="I10" s="11" t="str">
        <f>IF(I$13+$A10&lt;=8,COMBIN(10,'1'!I$13)*COMBIN(15,'1'!$A10)*COMBIN(20,8-'1'!I$13-'1'!$A10)/COMBIN(45,8),"")</f>
        <v/>
      </c>
      <c r="J10" s="11" t="str">
        <f>IF(J$13+$A10&lt;=8,COMBIN(10,'1'!J$13)*COMBIN(15,'1'!$A10)*COMBIN(20,8-'1'!J$13-'1'!$A10)/COMBIN(45,8),"")</f>
        <v/>
      </c>
      <c r="M10" s="40">
        <v>6</v>
      </c>
      <c r="N10" s="41">
        <f t="shared" ref="N10:N20" si="1">SUMIF($B$17:$J$25,M10,$B$4:$J$12)</f>
        <v>0.15610531776158551</v>
      </c>
    </row>
    <row r="11" spans="1:14" x14ac:dyDescent="0.25">
      <c r="A11" s="1">
        <v>1</v>
      </c>
      <c r="B11" s="11">
        <f>IF(B$13+$A11&lt;=8,COMBIN(10,'1'!B$13)*COMBIN(15,'1'!$A11)*COMBIN(20,8-'1'!B$13-'1'!$A11)/COMBIN(45,8),"")</f>
        <v>5.3944920649401651E-3</v>
      </c>
      <c r="C11" s="11">
        <f>IF(C$13+$A11&lt;=8,COMBIN(10,'1'!C$13)*COMBIN(15,'1'!$A11)*COMBIN(20,8-'1'!C$13-'1'!$A11)/COMBIN(45,8),"")</f>
        <v>2.6972460324700825E-2</v>
      </c>
      <c r="D11" s="11">
        <f>IF(D$13+$A11&lt;=8,COMBIN(10,'1'!D$13)*COMBIN(15,'1'!$A11)*COMBIN(20,8-'1'!D$13-'1'!$A11)/COMBIN(45,8),"")</f>
        <v>4.8550428584461472E-2</v>
      </c>
      <c r="E11" s="11">
        <f>IF(E$13+$A11&lt;=8,COMBIN(10,'1'!E$13)*COMBIN(15,'1'!$A11)*COMBIN(20,8-'1'!E$13-'1'!$A11)/COMBIN(45,8),"")</f>
        <v>4.0458690487051238E-2</v>
      </c>
      <c r="F11" s="11">
        <f>IF(F$13+$A11&lt;=8,COMBIN(10,'1'!F$13)*COMBIN(15,'1'!$A11)*COMBIN(20,8-'1'!F$13-'1'!$A11)/COMBIN(45,8),"")</f>
        <v>1.6659460788785801E-2</v>
      </c>
      <c r="G11" s="11">
        <f>IF(G$13+$A11&lt;=8,COMBIN(10,'1'!G$13)*COMBIN(15,'1'!$A11)*COMBIN(20,8-'1'!G$13-'1'!$A11)/COMBIN(45,8),"")</f>
        <v>3.3318921577571606E-3</v>
      </c>
      <c r="H11" s="11">
        <f>IF(H$13+$A11&lt;=8,COMBIN(10,'1'!H$13)*COMBIN(15,'1'!$A11)*COMBIN(20,8-'1'!H$13-'1'!$A11)/COMBIN(45,8),"")</f>
        <v>2.9227124190852282E-4</v>
      </c>
      <c r="I11" s="11">
        <f>IF(I$13+$A11&lt;=8,COMBIN(10,'1'!I$13)*COMBIN(15,'1'!$A11)*COMBIN(20,8-'1'!I$13-'1'!$A11)/COMBIN(45,8),"")</f>
        <v>8.350606911672082E-6</v>
      </c>
      <c r="J11" s="11" t="str">
        <f>IF(J$13+$A11&lt;=8,COMBIN(10,'1'!J$13)*COMBIN(15,'1'!$A11)*COMBIN(20,8-'1'!J$13-'1'!$A11)/COMBIN(45,8),"")</f>
        <v/>
      </c>
      <c r="M11" s="40">
        <v>7</v>
      </c>
      <c r="N11" s="41">
        <f t="shared" si="1"/>
        <v>4.4601519360453E-2</v>
      </c>
    </row>
    <row r="12" spans="1:14" x14ac:dyDescent="0.25">
      <c r="A12" s="1">
        <v>0</v>
      </c>
      <c r="B12" s="11">
        <f>IF(B$13+$A12&lt;=8,COMBIN(10,'1'!B$13)*COMBIN(15,'1'!$A12)*COMBIN(20,8-'1'!B$13-'1'!$A12)/COMBIN(45,8),"")</f>
        <v>5.8440330703518454E-4</v>
      </c>
      <c r="C12" s="11">
        <f>IF(C$13+$A12&lt;=8,COMBIN(10,'1'!C$13)*COMBIN(15,'1'!$A12)*COMBIN(20,8-'1'!C$13-'1'!$A12)/COMBIN(45,8),"")</f>
        <v>3.5963280432934432E-3</v>
      </c>
      <c r="D12" s="11">
        <f>IF(D$13+$A12&lt;=8,COMBIN(10,'1'!D$13)*COMBIN(15,'1'!$A12)*COMBIN(20,8-'1'!D$13-'1'!$A12)/COMBIN(45,8),"")</f>
        <v>8.0917380974102476E-3</v>
      </c>
      <c r="E12" s="11">
        <f>IF(E$13+$A12&lt;=8,COMBIN(10,'1'!E$13)*COMBIN(15,'1'!$A12)*COMBIN(20,8-'1'!E$13-'1'!$A12)/COMBIN(45,8),"")</f>
        <v>8.6311873039042631E-3</v>
      </c>
      <c r="F12" s="11">
        <f>IF(F$13+$A12&lt;=8,COMBIN(10,'1'!F$13)*COMBIN(15,'1'!$A12)*COMBIN(20,8-'1'!F$13-'1'!$A12)/COMBIN(45,8),"")</f>
        <v>4.7201805568226436E-3</v>
      </c>
      <c r="G12" s="11">
        <f>IF(G$13+$A12&lt;=8,COMBIN(10,'1'!G$13)*COMBIN(15,'1'!$A12)*COMBIN(20,8-'1'!G$13-'1'!$A12)/COMBIN(45,8),"")</f>
        <v>1.3327568631028642E-3</v>
      </c>
      <c r="H12" s="11">
        <f>IF(H$13+$A12&lt;=8,COMBIN(10,'1'!H$13)*COMBIN(15,'1'!$A12)*COMBIN(20,8-'1'!H$13-'1'!$A12)/COMBIN(45,8),"")</f>
        <v>1.8510511987539777E-4</v>
      </c>
      <c r="I12" s="11">
        <f>IF(I$13+$A12&lt;=8,COMBIN(10,'1'!I$13)*COMBIN(15,'1'!$A12)*COMBIN(20,8-'1'!I$13-'1'!$A12)/COMBIN(45,8),"")</f>
        <v>1.1134142548896109E-5</v>
      </c>
      <c r="J12" s="11">
        <f>IF(J$13+$A12&lt;=8,COMBIN(10,'1'!J$13)*COMBIN(15,'1'!$A12)*COMBIN(20,8-'1'!J$13-'1'!$A12)/COMBIN(45,8),"")</f>
        <v>2.0876517279180205E-7</v>
      </c>
      <c r="M12" s="40">
        <v>8</v>
      </c>
      <c r="N12" s="41">
        <f t="shared" si="1"/>
        <v>5.0176709280509626E-3</v>
      </c>
    </row>
    <row r="13" spans="1:14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M13" s="40">
        <v>9</v>
      </c>
      <c r="N13" s="41">
        <f t="shared" si="1"/>
        <v>0</v>
      </c>
    </row>
    <row r="14" spans="1:14" x14ac:dyDescent="0.25">
      <c r="M14" s="40">
        <v>10</v>
      </c>
      <c r="N14" s="41">
        <f t="shared" si="1"/>
        <v>0</v>
      </c>
    </row>
    <row r="15" spans="1:14" x14ac:dyDescent="0.25">
      <c r="B15" s="1" t="s">
        <v>34</v>
      </c>
      <c r="M15" s="40">
        <v>11</v>
      </c>
      <c r="N15" s="41">
        <f t="shared" si="1"/>
        <v>0</v>
      </c>
    </row>
    <row r="16" spans="1:14" x14ac:dyDescent="0.25">
      <c r="A16" s="1" t="s">
        <v>0</v>
      </c>
      <c r="K16" s="7">
        <f>SUM(B17:J25)</f>
        <v>648</v>
      </c>
      <c r="M16" s="40">
        <v>12</v>
      </c>
      <c r="N16" s="41">
        <f t="shared" si="1"/>
        <v>0</v>
      </c>
    </row>
    <row r="17" spans="1:14" x14ac:dyDescent="0.25">
      <c r="A17" s="1">
        <v>8</v>
      </c>
      <c r="B17" s="18">
        <f t="shared" ref="B17:J25" si="2">B$26+$A17</f>
        <v>8</v>
      </c>
      <c r="C17" s="18">
        <f t="shared" si="2"/>
        <v>9</v>
      </c>
      <c r="D17" s="18">
        <f t="shared" si="2"/>
        <v>10</v>
      </c>
      <c r="E17" s="18">
        <f t="shared" si="2"/>
        <v>11</v>
      </c>
      <c r="F17" s="18">
        <f t="shared" si="2"/>
        <v>12</v>
      </c>
      <c r="G17" s="18">
        <f t="shared" si="2"/>
        <v>13</v>
      </c>
      <c r="H17" s="18">
        <f t="shared" si="2"/>
        <v>14</v>
      </c>
      <c r="I17" s="18">
        <f t="shared" si="2"/>
        <v>15</v>
      </c>
      <c r="J17" s="18">
        <f t="shared" si="2"/>
        <v>16</v>
      </c>
      <c r="M17" s="40">
        <v>13</v>
      </c>
      <c r="N17" s="41">
        <f t="shared" si="1"/>
        <v>0</v>
      </c>
    </row>
    <row r="18" spans="1:14" x14ac:dyDescent="0.25">
      <c r="A18" s="1">
        <v>7</v>
      </c>
      <c r="B18" s="18">
        <f t="shared" si="2"/>
        <v>7</v>
      </c>
      <c r="C18" s="18">
        <f t="shared" si="2"/>
        <v>8</v>
      </c>
      <c r="D18" s="18">
        <f t="shared" si="2"/>
        <v>9</v>
      </c>
      <c r="E18" s="18">
        <f t="shared" si="2"/>
        <v>10</v>
      </c>
      <c r="F18" s="18">
        <f t="shared" si="2"/>
        <v>11</v>
      </c>
      <c r="G18" s="18">
        <f t="shared" si="2"/>
        <v>12</v>
      </c>
      <c r="H18" s="18">
        <f t="shared" si="2"/>
        <v>13</v>
      </c>
      <c r="I18" s="18">
        <f t="shared" si="2"/>
        <v>14</v>
      </c>
      <c r="J18" s="18">
        <f t="shared" si="2"/>
        <v>15</v>
      </c>
      <c r="M18" s="40">
        <v>14</v>
      </c>
      <c r="N18" s="41">
        <f t="shared" si="1"/>
        <v>0</v>
      </c>
    </row>
    <row r="19" spans="1:14" x14ac:dyDescent="0.25">
      <c r="A19" s="1">
        <v>6</v>
      </c>
      <c r="B19" s="18">
        <f t="shared" si="2"/>
        <v>6</v>
      </c>
      <c r="C19" s="18">
        <f>C$26+$A19</f>
        <v>7</v>
      </c>
      <c r="D19" s="18">
        <f t="shared" si="2"/>
        <v>8</v>
      </c>
      <c r="E19" s="18">
        <f t="shared" si="2"/>
        <v>9</v>
      </c>
      <c r="F19" s="18">
        <f t="shared" si="2"/>
        <v>10</v>
      </c>
      <c r="G19" s="18">
        <f t="shared" si="2"/>
        <v>11</v>
      </c>
      <c r="H19" s="18">
        <f t="shared" si="2"/>
        <v>12</v>
      </c>
      <c r="I19" s="18">
        <f t="shared" si="2"/>
        <v>13</v>
      </c>
      <c r="J19" s="18">
        <f t="shared" si="2"/>
        <v>14</v>
      </c>
      <c r="M19" s="40">
        <v>15</v>
      </c>
      <c r="N19" s="41">
        <f t="shared" si="1"/>
        <v>0</v>
      </c>
    </row>
    <row r="20" spans="1:14" x14ac:dyDescent="0.25">
      <c r="A20" s="1">
        <v>5</v>
      </c>
      <c r="B20" s="18">
        <f t="shared" si="2"/>
        <v>5</v>
      </c>
      <c r="C20" s="18">
        <f t="shared" si="2"/>
        <v>6</v>
      </c>
      <c r="D20" s="18">
        <f t="shared" si="2"/>
        <v>7</v>
      </c>
      <c r="E20" s="18">
        <f t="shared" si="2"/>
        <v>8</v>
      </c>
      <c r="F20" s="18">
        <f t="shared" si="2"/>
        <v>9</v>
      </c>
      <c r="G20" s="18">
        <f t="shared" si="2"/>
        <v>10</v>
      </c>
      <c r="H20" s="18">
        <f t="shared" si="2"/>
        <v>11</v>
      </c>
      <c r="I20" s="18">
        <f t="shared" si="2"/>
        <v>12</v>
      </c>
      <c r="J20" s="18">
        <f t="shared" si="2"/>
        <v>13</v>
      </c>
      <c r="M20" s="40">
        <v>16</v>
      </c>
      <c r="N20" s="41">
        <f t="shared" si="1"/>
        <v>0</v>
      </c>
    </row>
    <row r="21" spans="1:14" x14ac:dyDescent="0.25">
      <c r="A21" s="1">
        <v>4</v>
      </c>
      <c r="B21" s="18">
        <f t="shared" si="2"/>
        <v>4</v>
      </c>
      <c r="C21" s="18">
        <f t="shared" si="2"/>
        <v>5</v>
      </c>
      <c r="D21" s="18">
        <f t="shared" si="2"/>
        <v>6</v>
      </c>
      <c r="E21" s="18">
        <f t="shared" si="2"/>
        <v>7</v>
      </c>
      <c r="F21" s="18">
        <f t="shared" si="2"/>
        <v>8</v>
      </c>
      <c r="G21" s="18">
        <f t="shared" si="2"/>
        <v>9</v>
      </c>
      <c r="H21" s="18">
        <f t="shared" si="2"/>
        <v>10</v>
      </c>
      <c r="I21" s="18">
        <f t="shared" si="2"/>
        <v>11</v>
      </c>
      <c r="J21" s="18">
        <f t="shared" si="2"/>
        <v>12</v>
      </c>
      <c r="N21" s="35">
        <f>SUM(N4:N20)</f>
        <v>1</v>
      </c>
    </row>
    <row r="22" spans="1:14" x14ac:dyDescent="0.25">
      <c r="A22" s="1">
        <v>3</v>
      </c>
      <c r="B22" s="18">
        <f t="shared" si="2"/>
        <v>3</v>
      </c>
      <c r="C22" s="18">
        <f t="shared" si="2"/>
        <v>4</v>
      </c>
      <c r="D22" s="18">
        <f t="shared" si="2"/>
        <v>5</v>
      </c>
      <c r="E22" s="18">
        <f t="shared" si="2"/>
        <v>6</v>
      </c>
      <c r="F22" s="18">
        <f t="shared" si="2"/>
        <v>7</v>
      </c>
      <c r="G22" s="18">
        <f t="shared" si="2"/>
        <v>8</v>
      </c>
      <c r="H22" s="18">
        <f t="shared" si="2"/>
        <v>9</v>
      </c>
      <c r="I22" s="18">
        <f t="shared" si="2"/>
        <v>10</v>
      </c>
      <c r="J22" s="18">
        <f t="shared" si="2"/>
        <v>11</v>
      </c>
    </row>
    <row r="23" spans="1:14" x14ac:dyDescent="0.25">
      <c r="A23" s="1">
        <v>2</v>
      </c>
      <c r="B23" s="18">
        <f t="shared" si="2"/>
        <v>2</v>
      </c>
      <c r="C23" s="18">
        <f t="shared" si="2"/>
        <v>3</v>
      </c>
      <c r="D23" s="18">
        <f t="shared" si="2"/>
        <v>4</v>
      </c>
      <c r="E23" s="18">
        <f t="shared" si="2"/>
        <v>5</v>
      </c>
      <c r="F23" s="18">
        <f t="shared" si="2"/>
        <v>6</v>
      </c>
      <c r="G23" s="18">
        <f t="shared" si="2"/>
        <v>7</v>
      </c>
      <c r="H23" s="18">
        <f t="shared" si="2"/>
        <v>8</v>
      </c>
      <c r="I23" s="18">
        <f t="shared" si="2"/>
        <v>9</v>
      </c>
      <c r="J23" s="18">
        <f t="shared" si="2"/>
        <v>10</v>
      </c>
    </row>
    <row r="24" spans="1:14" x14ac:dyDescent="0.25">
      <c r="A24" s="1">
        <v>1</v>
      </c>
      <c r="B24" s="18">
        <f t="shared" si="2"/>
        <v>1</v>
      </c>
      <c r="C24" s="18">
        <f t="shared" si="2"/>
        <v>2</v>
      </c>
      <c r="D24" s="18">
        <f t="shared" si="2"/>
        <v>3</v>
      </c>
      <c r="E24" s="18">
        <f t="shared" si="2"/>
        <v>4</v>
      </c>
      <c r="F24" s="18">
        <f t="shared" si="2"/>
        <v>5</v>
      </c>
      <c r="G24" s="18">
        <f t="shared" si="2"/>
        <v>6</v>
      </c>
      <c r="H24" s="18">
        <f t="shared" si="2"/>
        <v>7</v>
      </c>
      <c r="I24" s="18">
        <f t="shared" si="2"/>
        <v>8</v>
      </c>
      <c r="J24" s="18">
        <f t="shared" si="2"/>
        <v>9</v>
      </c>
    </row>
    <row r="25" spans="1:14" x14ac:dyDescent="0.25">
      <c r="A25" s="1">
        <v>0</v>
      </c>
      <c r="B25" s="18">
        <f t="shared" si="2"/>
        <v>0</v>
      </c>
      <c r="C25" s="18">
        <f t="shared" si="2"/>
        <v>1</v>
      </c>
      <c r="D25" s="18">
        <f t="shared" si="2"/>
        <v>2</v>
      </c>
      <c r="E25" s="18">
        <f t="shared" si="2"/>
        <v>3</v>
      </c>
      <c r="F25" s="18">
        <f t="shared" si="2"/>
        <v>4</v>
      </c>
      <c r="G25" s="18">
        <f t="shared" si="2"/>
        <v>5</v>
      </c>
      <c r="H25" s="18">
        <f t="shared" si="2"/>
        <v>6</v>
      </c>
      <c r="I25" s="18">
        <f t="shared" si="2"/>
        <v>7</v>
      </c>
      <c r="J25" s="18">
        <f t="shared" si="2"/>
        <v>8</v>
      </c>
    </row>
    <row r="26" spans="1:14" x14ac:dyDescent="0.25">
      <c r="B26" s="1">
        <v>0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 t="s">
        <v>1</v>
      </c>
    </row>
  </sheetData>
  <conditionalFormatting sqref="B4:J12">
    <cfRule type="colorScale" priority="2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16D4-A360-42C1-9CFD-6566AFC1E9B0}">
  <sheetPr>
    <tabColor theme="9" tint="0.39997558519241921"/>
  </sheetPr>
  <dimension ref="A2:N26"/>
  <sheetViews>
    <sheetView workbookViewId="0"/>
  </sheetViews>
  <sheetFormatPr defaultColWidth="9.140625" defaultRowHeight="15" x14ac:dyDescent="0.25"/>
  <cols>
    <col min="1" max="1" width="6.7109375" style="1" customWidth="1"/>
    <col min="2" max="11" width="10.28515625" style="1" customWidth="1"/>
    <col min="12" max="16384" width="9.140625" style="1"/>
  </cols>
  <sheetData>
    <row r="2" spans="1:14" x14ac:dyDescent="0.25">
      <c r="B2" s="1" t="s">
        <v>2</v>
      </c>
    </row>
    <row r="3" spans="1:14" ht="26.25" x14ac:dyDescent="0.4">
      <c r="A3" s="1" t="s">
        <v>0</v>
      </c>
      <c r="K3" s="7">
        <f>SUM(B4:J12)</f>
        <v>0.99999999999999978</v>
      </c>
      <c r="M3" s="39" t="s">
        <v>37</v>
      </c>
    </row>
    <row r="4" spans="1:14" x14ac:dyDescent="0.25">
      <c r="A4" s="1">
        <v>8</v>
      </c>
      <c r="B4" s="11">
        <f>IF(B$13+$A4&lt;=8,COMBIN(10,'1'!B$13)*COMBIN(15,'1'!$A4)*COMBIN(20,8-'1'!B$13-'1'!$A4)/COMBIN(45,8),"")</f>
        <v>2.9853419709227686E-5</v>
      </c>
      <c r="C4" s="11" t="str">
        <f>IF(C$13+$A4&lt;=8,COMBIN(10,'1'!C$13)*COMBIN(15,'1'!$A4)*COMBIN(20,8-'1'!C$13-'1'!$A4)/COMBIN(45,8),"")</f>
        <v/>
      </c>
      <c r="D4" s="11" t="str">
        <f>IF(D$13+$A4&lt;=8,COMBIN(10,'1'!D$13)*COMBIN(15,'1'!$A4)*COMBIN(20,8-'1'!D$13-'1'!$A4)/COMBIN(45,8),"")</f>
        <v/>
      </c>
      <c r="E4" s="11" t="str">
        <f>IF(E$13+$A4&lt;=8,COMBIN(10,'1'!E$13)*COMBIN(15,'1'!$A4)*COMBIN(20,8-'1'!E$13-'1'!$A4)/COMBIN(45,8),"")</f>
        <v/>
      </c>
      <c r="F4" s="11" t="str">
        <f>IF(F$13+$A4&lt;=8,COMBIN(10,'1'!F$13)*COMBIN(15,'1'!$A4)*COMBIN(20,8-'1'!F$13-'1'!$A4)/COMBIN(45,8),"")</f>
        <v/>
      </c>
      <c r="G4" s="11" t="str">
        <f>IF(G$13+$A4&lt;=8,COMBIN(10,'1'!G$13)*COMBIN(15,'1'!$A4)*COMBIN(20,8-'1'!G$13-'1'!$A4)/COMBIN(45,8),"")</f>
        <v/>
      </c>
      <c r="H4" s="11" t="str">
        <f>IF(H$13+$A4&lt;=8,COMBIN(10,'1'!H$13)*COMBIN(15,'1'!$A4)*COMBIN(20,8-'1'!H$13-'1'!$A4)/COMBIN(45,8),"")</f>
        <v/>
      </c>
      <c r="I4" s="11" t="str">
        <f>IF(I$13+$A4&lt;=8,COMBIN(10,'1'!I$13)*COMBIN(15,'1'!$A4)*COMBIN(20,8-'1'!I$13-'1'!$A4)/COMBIN(45,8),"")</f>
        <v/>
      </c>
      <c r="J4" s="11" t="str">
        <f>IF(J$13+$A4&lt;=8,COMBIN(10,'1'!J$13)*COMBIN(15,'1'!$A4)*COMBIN(20,8-'1'!J$13-'1'!$A4)/COMBIN(45,8),"")</f>
        <v/>
      </c>
      <c r="M4" s="40">
        <v>0</v>
      </c>
      <c r="N4" s="41">
        <f t="shared" ref="N4:N8" si="0">SUMIF($B$17:$J$25,M4,$B$4:$J$12)</f>
        <v>0.13575662842761388</v>
      </c>
    </row>
    <row r="5" spans="1:14" x14ac:dyDescent="0.25">
      <c r="A5" s="1">
        <v>7</v>
      </c>
      <c r="B5" s="11">
        <f>IF(B$13+$A5&lt;=8,COMBIN(10,'1'!B$13)*COMBIN(15,'1'!$A5)*COMBIN(20,8-'1'!B$13-'1'!$A5)/COMBIN(45,8),"")</f>
        <v>5.9706839418455378E-4</v>
      </c>
      <c r="C5" s="11">
        <f>IF(C$13+$A5&lt;=8,COMBIN(10,'1'!C$13)*COMBIN(15,'1'!$A5)*COMBIN(20,8-'1'!C$13-'1'!$A5)/COMBIN(45,8),"")</f>
        <v>2.9853419709227689E-4</v>
      </c>
      <c r="D5" s="11" t="str">
        <f>IF(D$13+$A5&lt;=8,COMBIN(10,'1'!D$13)*COMBIN(15,'1'!$A5)*COMBIN(20,8-'1'!D$13-'1'!$A5)/COMBIN(45,8),"")</f>
        <v/>
      </c>
      <c r="E5" s="11" t="str">
        <f>IF(E$13+$A5&lt;=8,COMBIN(10,'1'!E$13)*COMBIN(15,'1'!$A5)*COMBIN(20,8-'1'!E$13-'1'!$A5)/COMBIN(45,8),"")</f>
        <v/>
      </c>
      <c r="F5" s="11" t="str">
        <f>IF(F$13+$A5&lt;=8,COMBIN(10,'1'!F$13)*COMBIN(15,'1'!$A5)*COMBIN(20,8-'1'!F$13-'1'!$A5)/COMBIN(45,8),"")</f>
        <v/>
      </c>
      <c r="G5" s="11" t="str">
        <f>IF(G$13+$A5&lt;=8,COMBIN(10,'1'!G$13)*COMBIN(15,'1'!$A5)*COMBIN(20,8-'1'!G$13-'1'!$A5)/COMBIN(45,8),"")</f>
        <v/>
      </c>
      <c r="H5" s="11" t="str">
        <f>IF(H$13+$A5&lt;=8,COMBIN(10,'1'!H$13)*COMBIN(15,'1'!$A5)*COMBIN(20,8-'1'!H$13-'1'!$A5)/COMBIN(45,8),"")</f>
        <v/>
      </c>
      <c r="I5" s="11" t="str">
        <f>IF(I$13+$A5&lt;=8,COMBIN(10,'1'!I$13)*COMBIN(15,'1'!$A5)*COMBIN(20,8-'1'!I$13-'1'!$A5)/COMBIN(45,8),"")</f>
        <v/>
      </c>
      <c r="J5" s="11" t="str">
        <f>IF(J$13+$A5&lt;=8,COMBIN(10,'1'!J$13)*COMBIN(15,'1'!$A5)*COMBIN(20,8-'1'!J$13-'1'!$A5)/COMBIN(45,8),"")</f>
        <v/>
      </c>
      <c r="M5" s="40">
        <v>1</v>
      </c>
      <c r="N5" s="41">
        <f t="shared" si="0"/>
        <v>2.6972460324700825E-2</v>
      </c>
    </row>
    <row r="6" spans="1:14" x14ac:dyDescent="0.25">
      <c r="A6" s="1">
        <v>6</v>
      </c>
      <c r="B6" s="11">
        <f>IF(B$13+$A6&lt;=8,COMBIN(10,'1'!B$13)*COMBIN(15,'1'!$A6)*COMBIN(20,8-'1'!B$13-'1'!$A6)/COMBIN(45,8),"")</f>
        <v>4.4116720236969812E-3</v>
      </c>
      <c r="C6" s="11">
        <f>IF(C$13+$A6&lt;=8,COMBIN(10,'1'!C$13)*COMBIN(15,'1'!$A6)*COMBIN(20,8-'1'!C$13-'1'!$A6)/COMBIN(45,8),"")</f>
        <v>4.6438652881020852E-3</v>
      </c>
      <c r="D6" s="11">
        <f>IF(D$13+$A6&lt;=8,COMBIN(10,'1'!D$13)*COMBIN(15,'1'!$A6)*COMBIN(20,8-'1'!D$13-'1'!$A6)/COMBIN(45,8),"")</f>
        <v>1.0448696898229693E-3</v>
      </c>
      <c r="E6" s="11" t="str">
        <f>IF(E$13+$A6&lt;=8,COMBIN(10,'1'!E$13)*COMBIN(15,'1'!$A6)*COMBIN(20,8-'1'!E$13-'1'!$A6)/COMBIN(45,8),"")</f>
        <v/>
      </c>
      <c r="F6" s="11" t="str">
        <f>IF(F$13+$A6&lt;=8,COMBIN(10,'1'!F$13)*COMBIN(15,'1'!$A6)*COMBIN(20,8-'1'!F$13-'1'!$A6)/COMBIN(45,8),"")</f>
        <v/>
      </c>
      <c r="G6" s="11" t="str">
        <f>IF(G$13+$A6&lt;=8,COMBIN(10,'1'!G$13)*COMBIN(15,'1'!$A6)*COMBIN(20,8-'1'!G$13-'1'!$A6)/COMBIN(45,8),"")</f>
        <v/>
      </c>
      <c r="H6" s="11" t="str">
        <f>IF(H$13+$A6&lt;=8,COMBIN(10,'1'!H$13)*COMBIN(15,'1'!$A6)*COMBIN(20,8-'1'!H$13-'1'!$A6)/COMBIN(45,8),"")</f>
        <v/>
      </c>
      <c r="I6" s="11" t="str">
        <f>IF(I$13+$A6&lt;=8,COMBIN(10,'1'!I$13)*COMBIN(15,'1'!$A6)*COMBIN(20,8-'1'!I$13-'1'!$A6)/COMBIN(45,8),"")</f>
        <v/>
      </c>
      <c r="J6" s="11" t="str">
        <f>IF(J$13+$A6&lt;=8,COMBIN(10,'1'!J$13)*COMBIN(15,'1'!$A6)*COMBIN(20,8-'1'!J$13-'1'!$A6)/COMBIN(45,8),"")</f>
        <v/>
      </c>
      <c r="M6" s="40">
        <v>2</v>
      </c>
      <c r="N6" s="41">
        <f t="shared" ref="N6:N20" si="1">SUMIF($B$17:$J$25,M6,$B$4:$J$12)</f>
        <v>0.12407331749362377</v>
      </c>
    </row>
    <row r="7" spans="1:14" x14ac:dyDescent="0.25">
      <c r="A7" s="1">
        <v>5</v>
      </c>
      <c r="B7" s="11">
        <f>IF(B$13+$A7&lt;=8,COMBIN(10,'1'!B$13)*COMBIN(15,'1'!$A7)*COMBIN(20,8-'1'!B$13-'1'!$A7)/COMBIN(45,8),"")</f>
        <v>1.5882019285309131E-2</v>
      </c>
      <c r="C7" s="11">
        <f>IF(C$13+$A7&lt;=8,COMBIN(10,'1'!C$13)*COMBIN(15,'1'!$A7)*COMBIN(20,8-'1'!C$13-'1'!$A7)/COMBIN(45,8),"")</f>
        <v>2.6470032142181885E-2</v>
      </c>
      <c r="D7" s="11">
        <f>IF(D$13+$A7&lt;=8,COMBIN(10,'1'!D$13)*COMBIN(15,'1'!$A7)*COMBIN(20,8-'1'!D$13-'1'!$A7)/COMBIN(45,8),"")</f>
        <v>1.2538436277875631E-2</v>
      </c>
      <c r="E7" s="11">
        <f>IF(E$13+$A7&lt;=8,COMBIN(10,'1'!E$13)*COMBIN(15,'1'!$A7)*COMBIN(20,8-'1'!E$13-'1'!$A7)/COMBIN(45,8),"")</f>
        <v>1.6717915037167508E-3</v>
      </c>
      <c r="F7" s="11" t="str">
        <f>IF(F$13+$A7&lt;=8,COMBIN(10,'1'!F$13)*COMBIN(15,'1'!$A7)*COMBIN(20,8-'1'!F$13-'1'!$A7)/COMBIN(45,8),"")</f>
        <v/>
      </c>
      <c r="G7" s="11" t="str">
        <f>IF(G$13+$A7&lt;=8,COMBIN(10,'1'!G$13)*COMBIN(15,'1'!$A7)*COMBIN(20,8-'1'!G$13-'1'!$A7)/COMBIN(45,8),"")</f>
        <v/>
      </c>
      <c r="H7" s="11" t="str">
        <f>IF(H$13+$A7&lt;=8,COMBIN(10,'1'!H$13)*COMBIN(15,'1'!$A7)*COMBIN(20,8-'1'!H$13-'1'!$A7)/COMBIN(45,8),"")</f>
        <v/>
      </c>
      <c r="I7" s="11" t="str">
        <f>IF(I$13+$A7&lt;=8,COMBIN(10,'1'!I$13)*COMBIN(15,'1'!$A7)*COMBIN(20,8-'1'!I$13-'1'!$A7)/COMBIN(45,8),"")</f>
        <v/>
      </c>
      <c r="J7" s="11" t="str">
        <f>IF(J$13+$A7&lt;=8,COMBIN(10,'1'!J$13)*COMBIN(15,'1'!$A7)*COMBIN(20,8-'1'!J$13-'1'!$A7)/COMBIN(45,8),"")</f>
        <v/>
      </c>
      <c r="M7" s="40">
        <v>3</v>
      </c>
      <c r="N7" s="41">
        <f t="shared" si="1"/>
        <v>0.14272926921820855</v>
      </c>
    </row>
    <row r="8" spans="1:14" x14ac:dyDescent="0.25">
      <c r="A8" s="1">
        <v>4</v>
      </c>
      <c r="B8" s="11">
        <f>IF(B$13+$A8&lt;=8,COMBIN(10,'1'!B$13)*COMBIN(15,'1'!$A8)*COMBIN(20,8-'1'!B$13-'1'!$A8)/COMBIN(45,8),"")</f>
        <v>3.0681173619347187E-2</v>
      </c>
      <c r="C8" s="11">
        <f>IF(C$13+$A8&lt;=8,COMBIN(10,'1'!C$13)*COMBIN(15,'1'!$A8)*COMBIN(20,8-'1'!C$13-'1'!$A8)/COMBIN(45,8),"")</f>
        <v>7.219099675140514E-2</v>
      </c>
      <c r="D8" s="11">
        <f>IF(D$13+$A8&lt;=8,COMBIN(10,'1'!D$13)*COMBIN(15,'1'!$A8)*COMBIN(20,8-'1'!D$13-'1'!$A8)/COMBIN(45,8),"")</f>
        <v>5.4143247563553862E-2</v>
      </c>
      <c r="E8" s="11">
        <f>IF(E$13+$A8&lt;=8,COMBIN(10,'1'!E$13)*COMBIN(15,'1'!$A8)*COMBIN(20,8-'1'!E$13-'1'!$A8)/COMBIN(45,8),"")</f>
        <v>1.5198104579243189E-2</v>
      </c>
      <c r="F8" s="11">
        <f>IF(F$13+$A8&lt;=8,COMBIN(10,'1'!F$13)*COMBIN(15,'1'!$A8)*COMBIN(20,8-'1'!F$13-'1'!$A8)/COMBIN(45,8),"")</f>
        <v>1.3298341506837788E-3</v>
      </c>
      <c r="G8" s="11" t="str">
        <f>IF(G$13+$A8&lt;=8,COMBIN(10,'1'!G$13)*COMBIN(15,'1'!$A8)*COMBIN(20,8-'1'!G$13-'1'!$A8)/COMBIN(45,8),"")</f>
        <v/>
      </c>
      <c r="H8" s="11" t="str">
        <f>IF(H$13+$A8&lt;=8,COMBIN(10,'1'!H$13)*COMBIN(15,'1'!$A8)*COMBIN(20,8-'1'!H$13-'1'!$A8)/COMBIN(45,8),"")</f>
        <v/>
      </c>
      <c r="I8" s="11" t="str">
        <f>IF(I$13+$A8&lt;=8,COMBIN(10,'1'!I$13)*COMBIN(15,'1'!$A8)*COMBIN(20,8-'1'!I$13-'1'!$A8)/COMBIN(45,8),"")</f>
        <v/>
      </c>
      <c r="J8" s="11" t="str">
        <f>IF(J$13+$A8&lt;=8,COMBIN(10,'1'!J$13)*COMBIN(15,'1'!$A8)*COMBIN(20,8-'1'!J$13-'1'!$A8)/COMBIN(45,8),"")</f>
        <v/>
      </c>
      <c r="M8" s="40">
        <v>4</v>
      </c>
      <c r="N8" s="41">
        <f t="shared" si="1"/>
        <v>0.19505452006870042</v>
      </c>
    </row>
    <row r="9" spans="1:14" x14ac:dyDescent="0.25">
      <c r="A9" s="1">
        <v>3</v>
      </c>
      <c r="B9" s="11">
        <f>IF(B$13+$A9&lt;=8,COMBIN(10,'1'!B$13)*COMBIN(15,'1'!$A9)*COMBIN(20,8-'1'!B$13-'1'!$A9)/COMBIN(45,8),"")</f>
        <v>3.2726585193970335E-2</v>
      </c>
      <c r="C9" s="11">
        <f>IF(C$13+$A9&lt;=8,COMBIN(10,'1'!C$13)*COMBIN(15,'1'!$A9)*COMBIN(20,8-'1'!C$13-'1'!$A9)/COMBIN(45,8),"")</f>
        <v>0.1022705787311573</v>
      </c>
      <c r="D9" s="11">
        <f>IF(D$13+$A9&lt;=8,COMBIN(10,'1'!D$13)*COMBIN(15,'1'!$A9)*COMBIN(20,8-'1'!D$13-'1'!$A9)/COMBIN(45,8),"")</f>
        <v>0.10828649512710774</v>
      </c>
      <c r="E9" s="11">
        <f>IF(E$13+$A9&lt;=8,COMBIN(10,'1'!E$13)*COMBIN(15,'1'!$A9)*COMBIN(20,8-'1'!E$13-'1'!$A9)/COMBIN(45,8),"")</f>
        <v>4.812733116760344E-2</v>
      </c>
      <c r="F9" s="11">
        <f>IF(F$13+$A9&lt;=8,COMBIN(10,'1'!F$13)*COMBIN(15,'1'!$A9)*COMBIN(20,8-'1'!F$13-'1'!$A9)/COMBIN(45,8),"")</f>
        <v>8.8655610045585264E-3</v>
      </c>
      <c r="G9" s="11">
        <f>IF(G$13+$A9&lt;=8,COMBIN(10,'1'!G$13)*COMBIN(15,'1'!$A9)*COMBIN(20,8-'1'!G$13-'1'!$A9)/COMBIN(45,8),"")</f>
        <v>5.3193366027351171E-4</v>
      </c>
      <c r="H9" s="11" t="str">
        <f>IF(H$13+$A9&lt;=8,COMBIN(10,'1'!H$13)*COMBIN(15,'1'!$A9)*COMBIN(20,8-'1'!H$13-'1'!$A9)/COMBIN(45,8),"")</f>
        <v/>
      </c>
      <c r="I9" s="11" t="str">
        <f>IF(I$13+$A9&lt;=8,COMBIN(10,'1'!I$13)*COMBIN(15,'1'!$A9)*COMBIN(20,8-'1'!I$13-'1'!$A9)/COMBIN(45,8),"")</f>
        <v/>
      </c>
      <c r="J9" s="11" t="str">
        <f>IF(J$13+$A9&lt;=8,COMBIN(10,'1'!J$13)*COMBIN(15,'1'!$A9)*COMBIN(20,8-'1'!J$13-'1'!$A9)/COMBIN(45,8),"")</f>
        <v/>
      </c>
      <c r="M9" s="40">
        <v>5</v>
      </c>
      <c r="N9" s="41">
        <f t="shared" si="1"/>
        <v>2.9801924299939046E-2</v>
      </c>
    </row>
    <row r="10" spans="1:14" x14ac:dyDescent="0.25">
      <c r="A10" s="1">
        <v>2</v>
      </c>
      <c r="B10" s="11">
        <f>IF(B$13+$A10&lt;=8,COMBIN(10,'1'!B$13)*COMBIN(15,'1'!$A10)*COMBIN(20,8-'1'!B$13-'1'!$A10)/COMBIN(45,8),"")</f>
        <v>1.8880722227290578E-2</v>
      </c>
      <c r="C10" s="11">
        <f>IF(C$13+$A10&lt;=8,COMBIN(10,'1'!C$13)*COMBIN(15,'1'!$A10)*COMBIN(20,8-'1'!C$13-'1'!$A10)/COMBIN(45,8),"")</f>
        <v>7.5522888909162297E-2</v>
      </c>
      <c r="D10" s="11">
        <f>IF(D$13+$A10&lt;=8,COMBIN(10,'1'!D$13)*COMBIN(15,'1'!$A10)*COMBIN(20,8-'1'!D$13-'1'!$A10)/COMBIN(45,8),"")</f>
        <v>0.10620406252850949</v>
      </c>
      <c r="E10" s="11">
        <f>IF(E$13+$A10&lt;=8,COMBIN(10,'1'!E$13)*COMBIN(15,'1'!$A10)*COMBIN(20,8-'1'!E$13-'1'!$A10)/COMBIN(45,8),"")</f>
        <v>6.6637843155143206E-2</v>
      </c>
      <c r="F10" s="11">
        <f>IF(F$13+$A10&lt;=8,COMBIN(10,'1'!F$13)*COMBIN(15,'1'!$A10)*COMBIN(20,8-'1'!F$13-'1'!$A10)/COMBIN(45,8),"")</f>
        <v>1.9436037586916768E-2</v>
      </c>
      <c r="G10" s="11">
        <f>IF(G$13+$A10&lt;=8,COMBIN(10,'1'!G$13)*COMBIN(15,'1'!$A10)*COMBIN(20,8-'1'!G$13-'1'!$A10)/COMBIN(45,8),"")</f>
        <v>2.4550784320315922E-3</v>
      </c>
      <c r="H10" s="11">
        <f>IF(H$13+$A10&lt;=8,COMBIN(10,'1'!H$13)*COMBIN(15,'1'!$A10)*COMBIN(20,8-'1'!H$13-'1'!$A10)/COMBIN(45,8),"")</f>
        <v>1.0229493466798298E-4</v>
      </c>
      <c r="I10" s="11" t="str">
        <f>IF(I$13+$A10&lt;=8,COMBIN(10,'1'!I$13)*COMBIN(15,'1'!$A10)*COMBIN(20,8-'1'!I$13-'1'!$A10)/COMBIN(45,8),"")</f>
        <v/>
      </c>
      <c r="J10" s="11" t="str">
        <f>IF(J$13+$A10&lt;=8,COMBIN(10,'1'!J$13)*COMBIN(15,'1'!$A10)*COMBIN(20,8-'1'!J$13-'1'!$A10)/COMBIN(45,8),"")</f>
        <v/>
      </c>
      <c r="M10" s="40">
        <v>6</v>
      </c>
      <c r="N10" s="41">
        <f t="shared" si="1"/>
        <v>0.17986047481226156</v>
      </c>
    </row>
    <row r="11" spans="1:14" x14ac:dyDescent="0.25">
      <c r="A11" s="1">
        <v>1</v>
      </c>
      <c r="B11" s="11">
        <f>IF(B$13+$A11&lt;=8,COMBIN(10,'1'!B$13)*COMBIN(15,'1'!$A11)*COMBIN(20,8-'1'!B$13-'1'!$A11)/COMBIN(45,8),"")</f>
        <v>5.3944920649401651E-3</v>
      </c>
      <c r="C11" s="11">
        <f>IF(C$13+$A11&lt;=8,COMBIN(10,'1'!C$13)*COMBIN(15,'1'!$A11)*COMBIN(20,8-'1'!C$13-'1'!$A11)/COMBIN(45,8),"")</f>
        <v>2.6972460324700825E-2</v>
      </c>
      <c r="D11" s="11">
        <f>IF(D$13+$A11&lt;=8,COMBIN(10,'1'!D$13)*COMBIN(15,'1'!$A11)*COMBIN(20,8-'1'!D$13-'1'!$A11)/COMBIN(45,8),"")</f>
        <v>4.8550428584461472E-2</v>
      </c>
      <c r="E11" s="11">
        <f>IF(E$13+$A11&lt;=8,COMBIN(10,'1'!E$13)*COMBIN(15,'1'!$A11)*COMBIN(20,8-'1'!E$13-'1'!$A11)/COMBIN(45,8),"")</f>
        <v>4.0458690487051238E-2</v>
      </c>
      <c r="F11" s="11">
        <f>IF(F$13+$A11&lt;=8,COMBIN(10,'1'!F$13)*COMBIN(15,'1'!$A11)*COMBIN(20,8-'1'!F$13-'1'!$A11)/COMBIN(45,8),"")</f>
        <v>1.6659460788785801E-2</v>
      </c>
      <c r="G11" s="11">
        <f>IF(G$13+$A11&lt;=8,COMBIN(10,'1'!G$13)*COMBIN(15,'1'!$A11)*COMBIN(20,8-'1'!G$13-'1'!$A11)/COMBIN(45,8),"")</f>
        <v>3.3318921577571606E-3</v>
      </c>
      <c r="H11" s="11">
        <f>IF(H$13+$A11&lt;=8,COMBIN(10,'1'!H$13)*COMBIN(15,'1'!$A11)*COMBIN(20,8-'1'!H$13-'1'!$A11)/COMBIN(45,8),"")</f>
        <v>2.9227124190852282E-4</v>
      </c>
      <c r="I11" s="11">
        <f>IF(I$13+$A11&lt;=8,COMBIN(10,'1'!I$13)*COMBIN(15,'1'!$A11)*COMBIN(20,8-'1'!I$13-'1'!$A11)/COMBIN(45,8),"")</f>
        <v>8.350606911672082E-6</v>
      </c>
      <c r="J11" s="11" t="str">
        <f>IF(J$13+$A11&lt;=8,COMBIN(10,'1'!J$13)*COMBIN(15,'1'!$A11)*COMBIN(20,8-'1'!J$13-'1'!$A11)/COMBIN(45,8),"")</f>
        <v/>
      </c>
      <c r="M11" s="40">
        <v>7</v>
      </c>
      <c r="N11" s="41">
        <f t="shared" si="1"/>
        <v>3.0688480400394897E-4</v>
      </c>
    </row>
    <row r="12" spans="1:14" x14ac:dyDescent="0.25">
      <c r="A12" s="1">
        <v>0</v>
      </c>
      <c r="B12" s="11">
        <f>IF(B$13+$A12&lt;=8,COMBIN(10,'1'!B$13)*COMBIN(15,'1'!$A12)*COMBIN(20,8-'1'!B$13-'1'!$A12)/COMBIN(45,8),"")</f>
        <v>5.8440330703518454E-4</v>
      </c>
      <c r="C12" s="11">
        <f>IF(C$13+$A12&lt;=8,COMBIN(10,'1'!C$13)*COMBIN(15,'1'!$A12)*COMBIN(20,8-'1'!C$13-'1'!$A12)/COMBIN(45,8),"")</f>
        <v>3.5963280432934432E-3</v>
      </c>
      <c r="D12" s="11">
        <f>IF(D$13+$A12&lt;=8,COMBIN(10,'1'!D$13)*COMBIN(15,'1'!$A12)*COMBIN(20,8-'1'!D$13-'1'!$A12)/COMBIN(45,8),"")</f>
        <v>8.0917380974102476E-3</v>
      </c>
      <c r="E12" s="11">
        <f>IF(E$13+$A12&lt;=8,COMBIN(10,'1'!E$13)*COMBIN(15,'1'!$A12)*COMBIN(20,8-'1'!E$13-'1'!$A12)/COMBIN(45,8),"")</f>
        <v>8.6311873039042631E-3</v>
      </c>
      <c r="F12" s="11">
        <f>IF(F$13+$A12&lt;=8,COMBIN(10,'1'!F$13)*COMBIN(15,'1'!$A12)*COMBIN(20,8-'1'!F$13-'1'!$A12)/COMBIN(45,8),"")</f>
        <v>4.7201805568226436E-3</v>
      </c>
      <c r="G12" s="11">
        <f>IF(G$13+$A12&lt;=8,COMBIN(10,'1'!G$13)*COMBIN(15,'1'!$A12)*COMBIN(20,8-'1'!G$13-'1'!$A12)/COMBIN(45,8),"")</f>
        <v>1.3327568631028642E-3</v>
      </c>
      <c r="H12" s="11">
        <f>IF(H$13+$A12&lt;=8,COMBIN(10,'1'!H$13)*COMBIN(15,'1'!$A12)*COMBIN(20,8-'1'!H$13-'1'!$A12)/COMBIN(45,8),"")</f>
        <v>1.8510511987539777E-4</v>
      </c>
      <c r="I12" s="11">
        <f>IF(I$13+$A12&lt;=8,COMBIN(10,'1'!I$13)*COMBIN(15,'1'!$A12)*COMBIN(20,8-'1'!I$13-'1'!$A12)/COMBIN(45,8),"")</f>
        <v>1.1134142548896109E-5</v>
      </c>
      <c r="J12" s="11">
        <f>IF(J$13+$A12&lt;=8,COMBIN(10,'1'!J$13)*COMBIN(15,'1'!$A12)*COMBIN(20,8-'1'!J$13-'1'!$A12)/COMBIN(45,8),"")</f>
        <v>2.0876517279180205E-7</v>
      </c>
      <c r="M12" s="40">
        <v>8</v>
      </c>
      <c r="N12" s="41">
        <f t="shared" si="1"/>
        <v>7.357928515047063E-2</v>
      </c>
    </row>
    <row r="13" spans="1:14" x14ac:dyDescent="0.25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M13" s="40">
        <v>9</v>
      </c>
      <c r="N13" s="41">
        <f t="shared" si="1"/>
        <v>4.812733116760344E-2</v>
      </c>
    </row>
    <row r="14" spans="1:14" x14ac:dyDescent="0.25">
      <c r="M14" s="40">
        <v>10</v>
      </c>
      <c r="N14" s="41">
        <f t="shared" si="1"/>
        <v>1.4993514709907223E-2</v>
      </c>
    </row>
    <row r="15" spans="1:14" x14ac:dyDescent="0.25">
      <c r="B15" s="1" t="s">
        <v>39</v>
      </c>
      <c r="M15" s="40">
        <v>11</v>
      </c>
      <c r="N15" s="41">
        <f t="shared" si="1"/>
        <v>0</v>
      </c>
    </row>
    <row r="16" spans="1:14" x14ac:dyDescent="0.25">
      <c r="A16" s="1" t="s">
        <v>0</v>
      </c>
      <c r="K16" s="7">
        <f>SUM(B17:J25)</f>
        <v>210</v>
      </c>
      <c r="M16" s="40">
        <v>12</v>
      </c>
      <c r="N16" s="41">
        <f t="shared" si="1"/>
        <v>2.5210830208292671E-2</v>
      </c>
    </row>
    <row r="17" spans="1:14" x14ac:dyDescent="0.25">
      <c r="A17" s="1">
        <v>8</v>
      </c>
      <c r="B17" s="18">
        <f>IF(B$26+$A17&lt;=8,B$26*$A17,0)</f>
        <v>0</v>
      </c>
      <c r="C17" s="18">
        <f t="shared" ref="C17:J25" si="2">IF(C$26+$A17&lt;=8,C$26*$A17,0)</f>
        <v>0</v>
      </c>
      <c r="D17" s="18">
        <f t="shared" si="2"/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M17" s="40">
        <v>13</v>
      </c>
      <c r="N17" s="41">
        <f t="shared" si="1"/>
        <v>0</v>
      </c>
    </row>
    <row r="18" spans="1:14" x14ac:dyDescent="0.25">
      <c r="A18" s="1">
        <v>7</v>
      </c>
      <c r="B18" s="18">
        <f t="shared" ref="B18:B25" si="3">IF(B$26+$A18&lt;=8,B$26*$A18,0)</f>
        <v>0</v>
      </c>
      <c r="C18" s="18">
        <f t="shared" si="2"/>
        <v>7</v>
      </c>
      <c r="D18" s="18">
        <f t="shared" si="2"/>
        <v>0</v>
      </c>
      <c r="E18" s="18">
        <f t="shared" si="2"/>
        <v>0</v>
      </c>
      <c r="F18" s="18">
        <f t="shared" si="2"/>
        <v>0</v>
      </c>
      <c r="G18" s="18">
        <f t="shared" si="2"/>
        <v>0</v>
      </c>
      <c r="H18" s="18">
        <f t="shared" si="2"/>
        <v>0</v>
      </c>
      <c r="I18" s="18">
        <f t="shared" si="2"/>
        <v>0</v>
      </c>
      <c r="J18" s="18">
        <f t="shared" si="2"/>
        <v>0</v>
      </c>
      <c r="M18" s="40">
        <v>14</v>
      </c>
      <c r="N18" s="41">
        <f t="shared" si="1"/>
        <v>0</v>
      </c>
    </row>
    <row r="19" spans="1:14" x14ac:dyDescent="0.25">
      <c r="A19" s="1">
        <v>6</v>
      </c>
      <c r="B19" s="18">
        <f t="shared" si="3"/>
        <v>0</v>
      </c>
      <c r="C19" s="18">
        <f t="shared" si="2"/>
        <v>6</v>
      </c>
      <c r="D19" s="18">
        <f t="shared" si="2"/>
        <v>12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18">
        <f t="shared" si="2"/>
        <v>0</v>
      </c>
      <c r="M19" s="40">
        <v>15</v>
      </c>
      <c r="N19" s="41">
        <f t="shared" si="1"/>
        <v>2.2037251639902625E-3</v>
      </c>
    </row>
    <row r="20" spans="1:14" x14ac:dyDescent="0.25">
      <c r="A20" s="1">
        <v>5</v>
      </c>
      <c r="B20" s="18">
        <f t="shared" si="3"/>
        <v>0</v>
      </c>
      <c r="C20" s="18">
        <f t="shared" si="2"/>
        <v>5</v>
      </c>
      <c r="D20" s="18">
        <f t="shared" si="2"/>
        <v>10</v>
      </c>
      <c r="E20" s="18">
        <f t="shared" si="2"/>
        <v>15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M20" s="40">
        <v>16</v>
      </c>
      <c r="N20" s="41">
        <f t="shared" si="1"/>
        <v>1.3298341506837788E-3</v>
      </c>
    </row>
    <row r="21" spans="1:14" x14ac:dyDescent="0.25">
      <c r="A21" s="1">
        <v>4</v>
      </c>
      <c r="B21" s="18">
        <f t="shared" si="3"/>
        <v>0</v>
      </c>
      <c r="C21" s="18">
        <f t="shared" si="2"/>
        <v>4</v>
      </c>
      <c r="D21" s="18">
        <f t="shared" si="2"/>
        <v>8</v>
      </c>
      <c r="E21" s="18">
        <f t="shared" si="2"/>
        <v>12</v>
      </c>
      <c r="F21" s="18">
        <f t="shared" si="2"/>
        <v>16</v>
      </c>
      <c r="G21" s="18">
        <f t="shared" si="2"/>
        <v>0</v>
      </c>
      <c r="H21" s="18">
        <f t="shared" si="2"/>
        <v>0</v>
      </c>
      <c r="I21" s="18">
        <f t="shared" si="2"/>
        <v>0</v>
      </c>
      <c r="J21" s="18">
        <f t="shared" si="2"/>
        <v>0</v>
      </c>
      <c r="N21" s="35">
        <f>SUM(N4:N20)</f>
        <v>0.99999999999999989</v>
      </c>
    </row>
    <row r="22" spans="1:14" x14ac:dyDescent="0.25">
      <c r="A22" s="1">
        <v>3</v>
      </c>
      <c r="B22" s="18">
        <f t="shared" si="3"/>
        <v>0</v>
      </c>
      <c r="C22" s="18">
        <f t="shared" si="2"/>
        <v>3</v>
      </c>
      <c r="D22" s="18">
        <f t="shared" si="2"/>
        <v>6</v>
      </c>
      <c r="E22" s="18">
        <f t="shared" si="2"/>
        <v>9</v>
      </c>
      <c r="F22" s="18">
        <f t="shared" si="2"/>
        <v>12</v>
      </c>
      <c r="G22" s="18">
        <f t="shared" si="2"/>
        <v>15</v>
      </c>
      <c r="H22" s="18">
        <f t="shared" si="2"/>
        <v>0</v>
      </c>
      <c r="I22" s="18">
        <f t="shared" si="2"/>
        <v>0</v>
      </c>
      <c r="J22" s="18">
        <f t="shared" si="2"/>
        <v>0</v>
      </c>
    </row>
    <row r="23" spans="1:14" x14ac:dyDescent="0.25">
      <c r="A23" s="1">
        <v>2</v>
      </c>
      <c r="B23" s="18">
        <f t="shared" si="3"/>
        <v>0</v>
      </c>
      <c r="C23" s="18">
        <f t="shared" si="2"/>
        <v>2</v>
      </c>
      <c r="D23" s="18">
        <f t="shared" si="2"/>
        <v>4</v>
      </c>
      <c r="E23" s="18">
        <f t="shared" si="2"/>
        <v>6</v>
      </c>
      <c r="F23" s="18">
        <f t="shared" si="2"/>
        <v>8</v>
      </c>
      <c r="G23" s="18">
        <f t="shared" si="2"/>
        <v>10</v>
      </c>
      <c r="H23" s="18">
        <f t="shared" si="2"/>
        <v>12</v>
      </c>
      <c r="I23" s="18">
        <f t="shared" si="2"/>
        <v>0</v>
      </c>
      <c r="J23" s="18">
        <f t="shared" si="2"/>
        <v>0</v>
      </c>
    </row>
    <row r="24" spans="1:14" x14ac:dyDescent="0.25">
      <c r="A24" s="1">
        <v>1</v>
      </c>
      <c r="B24" s="18">
        <f t="shared" si="3"/>
        <v>0</v>
      </c>
      <c r="C24" s="18">
        <f t="shared" si="2"/>
        <v>1</v>
      </c>
      <c r="D24" s="18">
        <f t="shared" si="2"/>
        <v>2</v>
      </c>
      <c r="E24" s="18">
        <f t="shared" si="2"/>
        <v>3</v>
      </c>
      <c r="F24" s="18">
        <f t="shared" si="2"/>
        <v>4</v>
      </c>
      <c r="G24" s="18">
        <f t="shared" si="2"/>
        <v>5</v>
      </c>
      <c r="H24" s="18">
        <f t="shared" si="2"/>
        <v>6</v>
      </c>
      <c r="I24" s="18">
        <f t="shared" si="2"/>
        <v>7</v>
      </c>
      <c r="J24" s="18">
        <f t="shared" si="2"/>
        <v>0</v>
      </c>
    </row>
    <row r="25" spans="1:14" x14ac:dyDescent="0.25">
      <c r="A25" s="1">
        <v>0</v>
      </c>
      <c r="B25" s="18">
        <f t="shared" si="3"/>
        <v>0</v>
      </c>
      <c r="C25" s="18">
        <f t="shared" si="2"/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</row>
    <row r="26" spans="1:14" x14ac:dyDescent="0.25">
      <c r="B26" s="1">
        <v>0</v>
      </c>
      <c r="C26" s="1">
        <v>1</v>
      </c>
      <c r="D26" s="1">
        <v>2</v>
      </c>
      <c r="E26" s="1">
        <v>3</v>
      </c>
      <c r="F26" s="1">
        <v>4</v>
      </c>
      <c r="G26" s="1">
        <v>5</v>
      </c>
      <c r="H26" s="1">
        <v>6</v>
      </c>
      <c r="I26" s="1">
        <v>7</v>
      </c>
      <c r="J26" s="1">
        <v>8</v>
      </c>
      <c r="K26" s="1" t="s">
        <v>1</v>
      </c>
    </row>
  </sheetData>
  <conditionalFormatting sqref="B4:J12">
    <cfRule type="colorScale" priority="1">
      <colorScale>
        <cfvo type="min"/>
        <cfvo type="max"/>
        <color theme="9" tint="0.79998168889431442"/>
        <color theme="9" tint="-0.499984740745262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0</vt:lpstr>
      <vt:lpstr>1</vt:lpstr>
      <vt:lpstr>vsz</vt:lpstr>
      <vt:lpstr>felt vsz</vt:lpstr>
      <vt:lpstr>vetület el</vt:lpstr>
      <vt:lpstr>felt el</vt:lpstr>
      <vt:lpstr>X+Y el-a</vt:lpstr>
      <vt:lpstr>összeg el-a</vt:lpstr>
      <vt:lpstr>szorzat el-a</vt:lpstr>
      <vt:lpstr>X^2 - Y  el-a</vt:lpstr>
      <vt:lpstr>Ábrák</vt:lpstr>
      <vt:lpstr>END</vt:lpstr>
      <vt:lpstr>6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2021-09-23T13:21:27Z</dcterms:modified>
</cp:coreProperties>
</file>