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A4 valszám\"/>
    </mc:Choice>
  </mc:AlternateContent>
  <xr:revisionPtr revIDLastSave="0" documentId="13_ncr:1_{A5C10199-F60A-4A3A-B02D-910C866C62AA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konstans" sheetId="1" r:id="rId1"/>
    <sheet name="dinamikus" sheetId="2" r:id="rId2"/>
  </sheets>
  <definedNames>
    <definedName name="_xlnm._FilterDatabase" localSheetId="1" hidden="1">dinamikus!$A$1:$T$38</definedName>
    <definedName name="_FilterDatabase_0" localSheetId="1">dinamikus!$D$1:$O$38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8" i="2" l="1"/>
  <c r="H38" i="2"/>
  <c r="G38" i="2"/>
  <c r="I38" i="2" s="1"/>
  <c r="T38" i="2" s="1"/>
  <c r="F38" i="2"/>
  <c r="J37" i="2"/>
  <c r="H37" i="2"/>
  <c r="G37" i="2"/>
  <c r="F37" i="2"/>
  <c r="I37" i="2" s="1"/>
  <c r="T37" i="2" s="1"/>
  <c r="J36" i="2"/>
  <c r="H36" i="2"/>
  <c r="G36" i="2"/>
  <c r="F36" i="2"/>
  <c r="I36" i="2" s="1"/>
  <c r="T36" i="2" s="1"/>
  <c r="J35" i="2"/>
  <c r="H35" i="2"/>
  <c r="G35" i="2"/>
  <c r="I35" i="2" s="1"/>
  <c r="T35" i="2" s="1"/>
  <c r="F35" i="2"/>
  <c r="J34" i="2"/>
  <c r="H34" i="2"/>
  <c r="G34" i="2"/>
  <c r="F34" i="2"/>
  <c r="I34" i="2" s="1"/>
  <c r="T34" i="2" s="1"/>
  <c r="J33" i="2"/>
  <c r="I33" i="2"/>
  <c r="T33" i="2" s="1"/>
  <c r="H33" i="2"/>
  <c r="G33" i="2"/>
  <c r="F33" i="2"/>
  <c r="J32" i="2"/>
  <c r="H32" i="2"/>
  <c r="G32" i="2"/>
  <c r="F32" i="2"/>
  <c r="I32" i="2" s="1"/>
  <c r="T32" i="2" s="1"/>
  <c r="J31" i="2"/>
  <c r="H31" i="2"/>
  <c r="G31" i="2"/>
  <c r="I31" i="2" s="1"/>
  <c r="T31" i="2" s="1"/>
  <c r="F31" i="2"/>
  <c r="J30" i="2"/>
  <c r="H30" i="2"/>
  <c r="G30" i="2"/>
  <c r="F30" i="2"/>
  <c r="I30" i="2" s="1"/>
  <c r="T30" i="2" s="1"/>
  <c r="J29" i="2"/>
  <c r="I29" i="2"/>
  <c r="T29" i="2" s="1"/>
  <c r="H29" i="2"/>
  <c r="G29" i="2"/>
  <c r="F29" i="2"/>
  <c r="J28" i="2"/>
  <c r="H28" i="2"/>
  <c r="G28" i="2"/>
  <c r="F28" i="2"/>
  <c r="I28" i="2" s="1"/>
  <c r="T28" i="2" s="1"/>
  <c r="J27" i="2"/>
  <c r="H27" i="2"/>
  <c r="G27" i="2"/>
  <c r="I27" i="2" s="1"/>
  <c r="T27" i="2" s="1"/>
  <c r="F27" i="2"/>
  <c r="J26" i="2"/>
  <c r="H26" i="2"/>
  <c r="G26" i="2"/>
  <c r="F26" i="2"/>
  <c r="I26" i="2" s="1"/>
  <c r="T26" i="2" s="1"/>
  <c r="J25" i="2"/>
  <c r="I25" i="2"/>
  <c r="T25" i="2" s="1"/>
  <c r="H25" i="2"/>
  <c r="G25" i="2"/>
  <c r="F25" i="2"/>
  <c r="J24" i="2"/>
  <c r="H24" i="2"/>
  <c r="G24" i="2"/>
  <c r="F24" i="2"/>
  <c r="I24" i="2" s="1"/>
  <c r="T24" i="2" s="1"/>
  <c r="J23" i="2"/>
  <c r="H23" i="2"/>
  <c r="G23" i="2"/>
  <c r="I23" i="2" s="1"/>
  <c r="T23" i="2" s="1"/>
  <c r="F23" i="2"/>
  <c r="J22" i="2"/>
  <c r="H22" i="2"/>
  <c r="G22" i="2"/>
  <c r="F22" i="2"/>
  <c r="I22" i="2" s="1"/>
  <c r="T22" i="2" s="1"/>
  <c r="J21" i="2"/>
  <c r="I21" i="2"/>
  <c r="T21" i="2" s="1"/>
  <c r="H21" i="2"/>
  <c r="G21" i="2"/>
  <c r="F21" i="2"/>
  <c r="J20" i="2"/>
  <c r="H20" i="2"/>
  <c r="G20" i="2"/>
  <c r="F20" i="2"/>
  <c r="I20" i="2" s="1"/>
  <c r="T20" i="2" s="1"/>
  <c r="J19" i="2"/>
  <c r="H19" i="2"/>
  <c r="G19" i="2"/>
  <c r="I19" i="2" s="1"/>
  <c r="T19" i="2" s="1"/>
  <c r="F19" i="2"/>
  <c r="J18" i="2"/>
  <c r="H18" i="2"/>
  <c r="G18" i="2"/>
  <c r="F18" i="2"/>
  <c r="I18" i="2" s="1"/>
  <c r="T18" i="2" s="1"/>
  <c r="J17" i="2"/>
  <c r="I17" i="2"/>
  <c r="T17" i="2" s="1"/>
  <c r="H17" i="2"/>
  <c r="G17" i="2"/>
  <c r="F17" i="2"/>
  <c r="J16" i="2"/>
  <c r="H16" i="2"/>
  <c r="I16" i="2" s="1"/>
  <c r="T16" i="2" s="1"/>
  <c r="G16" i="2"/>
  <c r="F16" i="2"/>
  <c r="J15" i="2"/>
  <c r="H15" i="2"/>
  <c r="G15" i="2"/>
  <c r="I15" i="2" s="1"/>
  <c r="T15" i="2" s="1"/>
  <c r="F15" i="2"/>
  <c r="J14" i="2"/>
  <c r="H14" i="2"/>
  <c r="G14" i="2"/>
  <c r="F14" i="2"/>
  <c r="I14" i="2" s="1"/>
  <c r="T14" i="2" s="1"/>
  <c r="J13" i="2"/>
  <c r="I13" i="2"/>
  <c r="T13" i="2" s="1"/>
  <c r="H13" i="2"/>
  <c r="G13" i="2"/>
  <c r="F13" i="2"/>
  <c r="J12" i="2"/>
  <c r="H12" i="2"/>
  <c r="I12" i="2" s="1"/>
  <c r="T12" i="2" s="1"/>
  <c r="G12" i="2"/>
  <c r="F12" i="2"/>
  <c r="J11" i="2"/>
  <c r="H11" i="2"/>
  <c r="G11" i="2"/>
  <c r="I11" i="2" s="1"/>
  <c r="T11" i="2" s="1"/>
  <c r="F11" i="2"/>
  <c r="J10" i="2"/>
  <c r="H10" i="2"/>
  <c r="G10" i="2"/>
  <c r="F10" i="2"/>
  <c r="I10" i="2" s="1"/>
  <c r="T10" i="2" s="1"/>
  <c r="J9" i="2"/>
  <c r="I9" i="2"/>
  <c r="T9" i="2" s="1"/>
  <c r="H9" i="2"/>
  <c r="G9" i="2"/>
  <c r="F9" i="2"/>
  <c r="J8" i="2"/>
  <c r="H8" i="2"/>
  <c r="I8" i="2" s="1"/>
  <c r="T8" i="2" s="1"/>
  <c r="G8" i="2"/>
  <c r="F8" i="2"/>
  <c r="J7" i="2"/>
  <c r="H7" i="2"/>
  <c r="G7" i="2"/>
  <c r="I7" i="2" s="1"/>
  <c r="T7" i="2" s="1"/>
  <c r="F7" i="2"/>
  <c r="J6" i="2"/>
  <c r="H6" i="2"/>
  <c r="G6" i="2"/>
  <c r="F6" i="2"/>
  <c r="I6" i="2" s="1"/>
  <c r="T6" i="2" s="1"/>
  <c r="J5" i="2"/>
  <c r="I5" i="2"/>
  <c r="T5" i="2" s="1"/>
  <c r="H5" i="2"/>
  <c r="G5" i="2"/>
  <c r="F5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J4" i="2"/>
  <c r="H4" i="2"/>
  <c r="I4" i="2" s="1"/>
  <c r="T4" i="2" s="1"/>
  <c r="G4" i="2"/>
  <c r="F4" i="2"/>
  <c r="A4" i="2"/>
  <c r="J3" i="2"/>
  <c r="H3" i="2"/>
  <c r="G3" i="2"/>
  <c r="I3" i="2" s="1"/>
  <c r="T3" i="2" s="1"/>
  <c r="F3" i="2"/>
  <c r="A3" i="2"/>
  <c r="J2" i="2"/>
  <c r="H2" i="2"/>
  <c r="G2" i="2"/>
  <c r="F2" i="2"/>
  <c r="I2" i="2" s="1"/>
  <c r="T2" i="2" s="1"/>
</calcChain>
</file>

<file path=xl/sharedStrings.xml><?xml version="1.0" encoding="utf-8"?>
<sst xmlns="http://schemas.openxmlformats.org/spreadsheetml/2006/main" count="159" uniqueCount="117">
  <si>
    <t>Tankör</t>
  </si>
  <si>
    <t>Tanár</t>
  </si>
  <si>
    <t>Sorszám</t>
  </si>
  <si>
    <t>Név</t>
  </si>
  <si>
    <t>Neptun</t>
  </si>
  <si>
    <t>legjobb kiszh</t>
  </si>
  <si>
    <t>2. jobb kiszh</t>
  </si>
  <si>
    <t>ZH</t>
  </si>
  <si>
    <t>Szum</t>
  </si>
  <si>
    <t>aláírás</t>
  </si>
  <si>
    <t>megjegyzés</t>
  </si>
  <si>
    <t>U2</t>
  </si>
  <si>
    <t>BM</t>
  </si>
  <si>
    <t>Kovács Balázs</t>
  </si>
  <si>
    <t>A8DHHI</t>
  </si>
  <si>
    <t>Varga Dominik</t>
  </si>
  <si>
    <t>ALEGEU</t>
  </si>
  <si>
    <t>Bauer László Dániel</t>
  </si>
  <si>
    <t>BDQ2JG</t>
  </si>
  <si>
    <t>Bencsik Dániel Zoltán</t>
  </si>
  <si>
    <t>BVYHRR</t>
  </si>
  <si>
    <t>Gyapjas Áron Róbert</t>
  </si>
  <si>
    <t>D493LH</t>
  </si>
  <si>
    <t>Tomasik Péter</t>
  </si>
  <si>
    <t>D832DM</t>
  </si>
  <si>
    <t>Vavrek Fanni Zsófi</t>
  </si>
  <si>
    <t>D9J06Y</t>
  </si>
  <si>
    <t>Koczó Balázs Péter</t>
  </si>
  <si>
    <t>ERG666</t>
  </si>
  <si>
    <t>Konczer István</t>
  </si>
  <si>
    <t>F5AVM9</t>
  </si>
  <si>
    <t>László Levente Tibor</t>
  </si>
  <si>
    <t>H1OI9G</t>
  </si>
  <si>
    <t>Halasi Vanda Réka</t>
  </si>
  <si>
    <t>HL382A</t>
  </si>
  <si>
    <t>Turbucz Ákos</t>
  </si>
  <si>
    <t>I4KUDO</t>
  </si>
  <si>
    <t>Hornyák Ádám</t>
  </si>
  <si>
    <t>I8P836</t>
  </si>
  <si>
    <t>Mészáros Viktor Ixion</t>
  </si>
  <si>
    <t>ID2WE0</t>
  </si>
  <si>
    <t>Komornik Balázs</t>
  </si>
  <si>
    <t>ID5RO2</t>
  </si>
  <si>
    <t>Boncz Ákos</t>
  </si>
  <si>
    <t>JKPRO6</t>
  </si>
  <si>
    <t>Vágó Csaba</t>
  </si>
  <si>
    <t>LC0Z7F</t>
  </si>
  <si>
    <t>Baranya Dominik</t>
  </si>
  <si>
    <t>MSLR2R</t>
  </si>
  <si>
    <t>Kostyál Domonkos Marcell</t>
  </si>
  <si>
    <t>O32YUM</t>
  </si>
  <si>
    <t>Jáki Benjámin</t>
  </si>
  <si>
    <t>O9NIL2</t>
  </si>
  <si>
    <t>Tóth Kristóf</t>
  </si>
  <si>
    <t>PA6EVF</t>
  </si>
  <si>
    <t>Várnai Dávid</t>
  </si>
  <si>
    <t>Q0W78S</t>
  </si>
  <si>
    <t>Czeti András Ádám</t>
  </si>
  <si>
    <t>R0OBOG</t>
  </si>
  <si>
    <t>Lakatos Bence</t>
  </si>
  <si>
    <t>RLEDTW</t>
  </si>
  <si>
    <t>Karcza Viktor Tamás</t>
  </si>
  <si>
    <t>RWXFT3</t>
  </si>
  <si>
    <t>Macsok Ádám</t>
  </si>
  <si>
    <t>SVB3EX</t>
  </si>
  <si>
    <t>Tibold Gergő</t>
  </si>
  <si>
    <t>TIHCEH</t>
  </si>
  <si>
    <t>Offenberger Attila Balázs</t>
  </si>
  <si>
    <t>TMN941</t>
  </si>
  <si>
    <t>Markotics Boldizsár</t>
  </si>
  <si>
    <t>TPMF9Z</t>
  </si>
  <si>
    <t>Szabó Zsolt</t>
  </si>
  <si>
    <t>UQTXEO</t>
  </si>
  <si>
    <t>Partl János</t>
  </si>
  <si>
    <t>W1PY31</t>
  </si>
  <si>
    <t>Kiss Kocsárd Benedek</t>
  </si>
  <si>
    <t>X2YTU0</t>
  </si>
  <si>
    <t>Bider Ádám</t>
  </si>
  <si>
    <t>X3FTRK</t>
  </si>
  <si>
    <t>Gyarmati Dóra</t>
  </si>
  <si>
    <t>XAPFQ5</t>
  </si>
  <si>
    <t>Pankász Kitti Alexandra</t>
  </si>
  <si>
    <t>XUZZ3R</t>
  </si>
  <si>
    <t>Hajdu Dávid</t>
  </si>
  <si>
    <t>YB4RKW</t>
  </si>
  <si>
    <t>Kántor Kristóf</t>
  </si>
  <si>
    <t>ZDXZMX</t>
  </si>
  <si>
    <t>1. kisZh</t>
  </si>
  <si>
    <t>2. kisZh</t>
  </si>
  <si>
    <t>3. kisZh</t>
  </si>
  <si>
    <t>2 jobb kisZh sum</t>
  </si>
  <si>
    <t>nagyZh</t>
  </si>
  <si>
    <t>pótZh</t>
  </si>
  <si>
    <t>póttpótZh</t>
  </si>
  <si>
    <t>aláírás (vizsgára vitt pont)</t>
  </si>
  <si>
    <t>sanity check</t>
  </si>
  <si>
    <t>még nincs</t>
  </si>
  <si>
    <t>nincs elég pont</t>
  </si>
  <si>
    <t>zh</t>
  </si>
  <si>
    <t>írt</t>
  </si>
  <si>
    <t>ppzh-t</t>
  </si>
  <si>
    <t>aláírást</t>
  </si>
  <si>
    <t>?</t>
  </si>
  <si>
    <t>évközi</t>
  </si>
  <si>
    <t>össz pont</t>
  </si>
  <si>
    <t>legjobb</t>
  </si>
  <si>
    <t>2. legjobb</t>
  </si>
  <si>
    <t>kis zh</t>
  </si>
  <si>
    <t>kap</t>
  </si>
  <si>
    <t>A3Z</t>
  </si>
  <si>
    <t>ID5</t>
  </si>
  <si>
    <t>A8D</t>
  </si>
  <si>
    <t>MKF</t>
  </si>
  <si>
    <t>EJU</t>
  </si>
  <si>
    <t>OLB</t>
  </si>
  <si>
    <t>Neptun-kód</t>
  </si>
  <si>
    <t>eleje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</si>
</sst>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9C5700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BFBFBF"/>
      </patternFill>
    </fill>
    <fill>
      <patternFill patternType="solid">
        <fgColor rgb="FFBFBFBF"/>
        <bgColor rgb="FFCCCCCC"/>
      </patternFill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1" fillId="0" borderId="0"/>
  </cellStyleXfs>
  <cellXfs count="20">
    <xf numFmtId="0" fontId="0" fillId="0" borderId="0" xfId="0"/>
    <xf numFmtId="0" fontId="0" fillId="2" borderId="1" xfId="0" applyFill="1" applyBorder="1"/>
    <xf numFmtId="0" fontId="0" fillId="0" borderId="0" xfId="0" applyFont="1"/>
    <xf numFmtId="0" fontId="0" fillId="0" borderId="0" xfId="0" applyFont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/>
    <xf numFmtId="0" fontId="2" fillId="3" borderId="0" xfId="0" applyFont="1" applyFill="1" applyProtection="1">
      <protection locked="0"/>
    </xf>
    <xf numFmtId="0" fontId="5" fillId="0" borderId="2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2" xfId="1" applyNumberFormat="1" applyFont="1" applyFill="1" applyBorder="1" applyAlignment="1" applyProtection="1">
      <alignment horizontal="center"/>
      <protection locked="0"/>
    </xf>
    <xf numFmtId="49" fontId="5" fillId="0" borderId="3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2" xfId="0" applyNumberFormat="1" applyFont="1" applyFill="1" applyBorder="1" applyAlignment="1">
      <alignment horizontal="center"/>
    </xf>
    <xf numFmtId="0" fontId="5" fillId="0" borderId="2" xfId="2" applyNumberFormat="1" applyFont="1" applyFill="1" applyBorder="1" applyAlignment="1" applyProtection="1">
      <alignment horizontal="center"/>
    </xf>
    <xf numFmtId="0" fontId="5" fillId="0" borderId="2" xfId="2" applyNumberFormat="1" applyFont="1" applyFill="1" applyBorder="1" applyAlignment="1" applyProtection="1">
      <alignment horizontal="center" vertical="center"/>
    </xf>
    <xf numFmtId="0" fontId="5" fillId="0" borderId="2" xfId="2" applyNumberFormat="1" applyFont="1" applyFill="1" applyBorder="1" applyAlignment="1">
      <alignment horizontal="center"/>
    </xf>
    <xf numFmtId="0" fontId="5" fillId="0" borderId="2" xfId="1" applyNumberFormat="1" applyFont="1" applyFill="1" applyBorder="1" applyAlignment="1" applyProtection="1">
      <alignment horizontal="center"/>
    </xf>
  </cellXfs>
  <cellStyles count="3">
    <cellStyle name="Normál" xfId="0" builtinId="0"/>
    <cellStyle name="Normál 2" xfId="2" xr:uid="{F21F6DF9-EFD8-4C53-A8C0-8F75F3D42059}"/>
    <cellStyle name="Semleges" xfId="1" builtinId="28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zoomScale="190" zoomScaleNormal="190" workbookViewId="0"/>
  </sheetViews>
  <sheetFormatPr defaultColWidth="11.5703125" defaultRowHeight="11.25" x14ac:dyDescent="0.2"/>
  <cols>
    <col min="1" max="1" width="8.85546875" style="8" bestFit="1" customWidth="1"/>
    <col min="2" max="7" width="8" style="9" customWidth="1"/>
    <col min="8" max="16384" width="11.5703125" style="8"/>
  </cols>
  <sheetData>
    <row r="1" spans="1:7" x14ac:dyDescent="0.2">
      <c r="A1" s="13" t="s">
        <v>115</v>
      </c>
      <c r="B1" s="11" t="s">
        <v>105</v>
      </c>
      <c r="C1" s="11" t="s">
        <v>106</v>
      </c>
      <c r="D1" s="11" t="s">
        <v>98</v>
      </c>
      <c r="E1" s="11" t="s">
        <v>99</v>
      </c>
      <c r="F1" s="11" t="s">
        <v>103</v>
      </c>
      <c r="G1" s="11" t="s">
        <v>108</v>
      </c>
    </row>
    <row r="2" spans="1:7" x14ac:dyDescent="0.2">
      <c r="A2" s="14" t="s">
        <v>116</v>
      </c>
      <c r="B2" s="12" t="s">
        <v>107</v>
      </c>
      <c r="C2" s="12" t="s">
        <v>107</v>
      </c>
      <c r="D2" s="12"/>
      <c r="E2" s="12" t="s">
        <v>100</v>
      </c>
      <c r="F2" s="12" t="s">
        <v>104</v>
      </c>
      <c r="G2" s="12" t="s">
        <v>101</v>
      </c>
    </row>
    <row r="3" spans="1:7" x14ac:dyDescent="0.2">
      <c r="A3" s="7" t="s">
        <v>109</v>
      </c>
      <c r="B3" s="10">
        <v>4</v>
      </c>
      <c r="C3" s="10">
        <v>4</v>
      </c>
      <c r="D3" s="10">
        <v>6</v>
      </c>
      <c r="E3" s="10">
        <v>1</v>
      </c>
      <c r="F3" s="10">
        <v>14</v>
      </c>
      <c r="G3" s="15">
        <v>0</v>
      </c>
    </row>
    <row r="4" spans="1:7" x14ac:dyDescent="0.2">
      <c r="A4" s="7" t="s">
        <v>110</v>
      </c>
      <c r="B4" s="15">
        <v>4</v>
      </c>
      <c r="C4" s="15">
        <v>4</v>
      </c>
      <c r="D4" s="15">
        <v>6</v>
      </c>
      <c r="E4" s="15">
        <v>1</v>
      </c>
      <c r="F4" s="15">
        <v>14</v>
      </c>
      <c r="G4" s="15">
        <v>0</v>
      </c>
    </row>
    <row r="5" spans="1:7" x14ac:dyDescent="0.2">
      <c r="A5" s="7" t="s">
        <v>111</v>
      </c>
      <c r="B5" s="15">
        <v>5</v>
      </c>
      <c r="C5" s="15">
        <v>4</v>
      </c>
      <c r="D5" s="15">
        <v>5</v>
      </c>
      <c r="E5" s="15">
        <v>1</v>
      </c>
      <c r="F5" s="15">
        <v>14</v>
      </c>
      <c r="G5" s="15">
        <v>0</v>
      </c>
    </row>
    <row r="6" spans="1:7" x14ac:dyDescent="0.2">
      <c r="A6" s="7" t="s">
        <v>112</v>
      </c>
      <c r="B6" s="16">
        <v>6</v>
      </c>
      <c r="C6" s="16">
        <v>4</v>
      </c>
      <c r="D6" s="17">
        <v>11</v>
      </c>
      <c r="E6" s="17">
        <v>1</v>
      </c>
      <c r="F6" s="18">
        <v>21</v>
      </c>
      <c r="G6" s="16">
        <v>1</v>
      </c>
    </row>
    <row r="7" spans="1:7" x14ac:dyDescent="0.2">
      <c r="A7" s="7" t="s">
        <v>113</v>
      </c>
      <c r="B7" s="10">
        <v>9</v>
      </c>
      <c r="C7" s="10">
        <v>7.5</v>
      </c>
      <c r="D7" s="19">
        <v>19</v>
      </c>
      <c r="E7" s="19">
        <v>1</v>
      </c>
      <c r="F7" s="15">
        <v>36</v>
      </c>
      <c r="G7" s="15">
        <v>1</v>
      </c>
    </row>
    <row r="8" spans="1:7" x14ac:dyDescent="0.2">
      <c r="A8" s="7" t="s">
        <v>114</v>
      </c>
      <c r="B8" s="15">
        <v>7</v>
      </c>
      <c r="C8" s="15">
        <v>2</v>
      </c>
      <c r="D8" s="15">
        <v>8</v>
      </c>
      <c r="E8" s="15">
        <v>1</v>
      </c>
      <c r="F8" s="15">
        <v>17</v>
      </c>
      <c r="G8" s="15" t="s">
        <v>102</v>
      </c>
    </row>
  </sheetData>
  <sortState xmlns:xlrd2="http://schemas.microsoft.com/office/spreadsheetml/2017/richdata2" ref="A3:G8">
    <sortCondition ref="E3:E8"/>
  </sortState>
  <phoneticPr fontId="4" type="noConversion"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8"/>
  <sheetViews>
    <sheetView zoomScaleNormal="100" workbookViewId="0">
      <selection activeCell="R19" sqref="R19"/>
    </sheetView>
  </sheetViews>
  <sheetFormatPr defaultColWidth="8.5703125" defaultRowHeight="15" x14ac:dyDescent="0.25"/>
  <cols>
    <col min="1" max="3" width="5.140625" customWidth="1"/>
    <col min="4" max="4" width="23.140625" customWidth="1"/>
    <col min="5" max="5" width="11.5703125" customWidth="1"/>
    <col min="6" max="10" width="9.140625" customWidth="1"/>
    <col min="11" max="11" width="11.28515625" customWidth="1"/>
    <col min="12" max="12" width="9.140625" style="1" customWidth="1"/>
    <col min="13" max="14" width="7.42578125" style="1" customWidth="1"/>
    <col min="15" max="15" width="14.140625" style="1" customWidth="1"/>
    <col min="16" max="17" width="5.28515625" style="1" customWidth="1"/>
    <col min="18" max="19" width="10.85546875" style="1" customWidth="1"/>
    <col min="20" max="20" width="13.5703125" style="1" customWidth="1"/>
    <col min="29" max="29" width="11.5703125" hidden="1" customWidth="1"/>
  </cols>
  <sheetData>
    <row r="1" spans="1:29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87</v>
      </c>
      <c r="M1" s="4" t="s">
        <v>88</v>
      </c>
      <c r="N1" s="4" t="s">
        <v>89</v>
      </c>
      <c r="O1" s="4" t="s">
        <v>90</v>
      </c>
      <c r="P1" s="4" t="s">
        <v>91</v>
      </c>
      <c r="Q1" s="4" t="s">
        <v>92</v>
      </c>
      <c r="R1" s="4" t="s">
        <v>93</v>
      </c>
      <c r="S1" s="4" t="s">
        <v>94</v>
      </c>
      <c r="T1" s="5" t="s">
        <v>95</v>
      </c>
      <c r="AC1" s="6"/>
    </row>
    <row r="2" spans="1:29" x14ac:dyDescent="0.25">
      <c r="A2" t="s">
        <v>11</v>
      </c>
      <c r="B2" t="s">
        <v>12</v>
      </c>
      <c r="C2">
        <v>1</v>
      </c>
      <c r="D2" t="s">
        <v>13</v>
      </c>
      <c r="E2" s="3" t="s">
        <v>14</v>
      </c>
      <c r="F2" s="3">
        <f t="shared" ref="F2:F38" si="0">MAX(L2:N2)</f>
        <v>5</v>
      </c>
      <c r="G2" s="3">
        <f t="shared" ref="G2:G38" si="1">IF(ISNUMBER(LARGE(L2:N2,2)),LARGE(L2:N2,2),0)</f>
        <v>4</v>
      </c>
      <c r="H2" s="3">
        <f t="shared" ref="H2:H38" si="2">IF(ISNUMBER(R2), R2, IF(ISNUMBER(Q2), Q2, P2))</f>
        <v>6.5</v>
      </c>
      <c r="I2" s="3">
        <f t="shared" ref="I2:I38" si="3">SUM(F2:H2)</f>
        <v>15.5</v>
      </c>
      <c r="J2" s="3">
        <f t="shared" ref="J2:J38" si="4">IF(ISNUMBER(S2), 1, 0)</f>
        <v>0</v>
      </c>
      <c r="K2" s="3"/>
      <c r="L2" s="4">
        <v>4</v>
      </c>
      <c r="M2" s="4">
        <v>5</v>
      </c>
      <c r="N2" s="4">
        <v>1</v>
      </c>
      <c r="O2" s="4">
        <v>9</v>
      </c>
      <c r="P2" s="4">
        <v>4.5</v>
      </c>
      <c r="Q2" s="4">
        <v>6.5</v>
      </c>
      <c r="R2" s="5"/>
      <c r="S2" s="4" t="s">
        <v>96</v>
      </c>
      <c r="T2" s="1" t="str">
        <f t="shared" ref="T2:T38" si="5">IF(OR(I2=S2, S2="még nincs"), "ok", "not ok")</f>
        <v>ok</v>
      </c>
      <c r="AC2" s="6"/>
    </row>
    <row r="3" spans="1:29" x14ac:dyDescent="0.25">
      <c r="A3" t="str">
        <f t="shared" ref="A3:A38" si="6">A2</f>
        <v>U2</v>
      </c>
      <c r="B3" t="s">
        <v>12</v>
      </c>
      <c r="C3">
        <v>2</v>
      </c>
      <c r="D3" t="s">
        <v>15</v>
      </c>
      <c r="E3" s="3" t="s">
        <v>16</v>
      </c>
      <c r="F3" s="3">
        <f t="shared" si="0"/>
        <v>8</v>
      </c>
      <c r="G3" s="3">
        <f t="shared" si="1"/>
        <v>7</v>
      </c>
      <c r="H3" s="3">
        <f t="shared" si="2"/>
        <v>17.5</v>
      </c>
      <c r="I3" s="3">
        <f t="shared" si="3"/>
        <v>32.5</v>
      </c>
      <c r="J3" s="3">
        <f t="shared" si="4"/>
        <v>1</v>
      </c>
      <c r="K3" s="3"/>
      <c r="L3" s="4">
        <v>8</v>
      </c>
      <c r="M3" s="4">
        <v>5.5</v>
      </c>
      <c r="N3" s="4">
        <v>7</v>
      </c>
      <c r="O3" s="4">
        <v>15</v>
      </c>
      <c r="P3" s="4">
        <v>17.5</v>
      </c>
      <c r="Q3" s="5"/>
      <c r="R3" s="5"/>
      <c r="S3" s="4">
        <v>32.5</v>
      </c>
      <c r="T3" s="1" t="str">
        <f t="shared" si="5"/>
        <v>ok</v>
      </c>
      <c r="AC3" s="6"/>
    </row>
    <row r="4" spans="1:29" x14ac:dyDescent="0.25">
      <c r="A4" t="str">
        <f t="shared" si="6"/>
        <v>U2</v>
      </c>
      <c r="B4" t="s">
        <v>12</v>
      </c>
      <c r="C4">
        <v>3</v>
      </c>
      <c r="D4" t="s">
        <v>17</v>
      </c>
      <c r="E4" s="3" t="s">
        <v>18</v>
      </c>
      <c r="F4" s="3">
        <f t="shared" si="0"/>
        <v>6</v>
      </c>
      <c r="G4" s="3">
        <f t="shared" si="1"/>
        <v>5</v>
      </c>
      <c r="H4" s="3">
        <f t="shared" si="2"/>
        <v>11</v>
      </c>
      <c r="I4" s="3">
        <f t="shared" si="3"/>
        <v>22</v>
      </c>
      <c r="J4" s="3">
        <f t="shared" si="4"/>
        <v>1</v>
      </c>
      <c r="K4" s="3"/>
      <c r="L4" s="4">
        <v>4</v>
      </c>
      <c r="M4" s="4">
        <v>6</v>
      </c>
      <c r="N4" s="4">
        <v>5</v>
      </c>
      <c r="O4" s="4">
        <v>11</v>
      </c>
      <c r="P4" s="4">
        <v>11</v>
      </c>
      <c r="Q4" s="5"/>
      <c r="R4" s="5"/>
      <c r="S4" s="4">
        <v>22</v>
      </c>
      <c r="T4" s="1" t="str">
        <f t="shared" si="5"/>
        <v>ok</v>
      </c>
      <c r="AC4" s="6"/>
    </row>
    <row r="5" spans="1:29" x14ac:dyDescent="0.25">
      <c r="A5" t="str">
        <f t="shared" si="6"/>
        <v>U2</v>
      </c>
      <c r="B5" t="s">
        <v>12</v>
      </c>
      <c r="C5">
        <v>4</v>
      </c>
      <c r="D5" t="s">
        <v>19</v>
      </c>
      <c r="E5" s="3" t="s">
        <v>20</v>
      </c>
      <c r="F5" s="3">
        <f t="shared" si="0"/>
        <v>8</v>
      </c>
      <c r="G5" s="3">
        <f t="shared" si="1"/>
        <v>7</v>
      </c>
      <c r="H5" s="3">
        <f t="shared" si="2"/>
        <v>17</v>
      </c>
      <c r="I5" s="3">
        <f t="shared" si="3"/>
        <v>32</v>
      </c>
      <c r="J5" s="3">
        <f t="shared" si="4"/>
        <v>1</v>
      </c>
      <c r="K5" s="3"/>
      <c r="L5" s="4">
        <v>6</v>
      </c>
      <c r="M5" s="4">
        <v>7</v>
      </c>
      <c r="N5" s="4">
        <v>8</v>
      </c>
      <c r="O5" s="4">
        <v>15</v>
      </c>
      <c r="P5" s="4">
        <v>17</v>
      </c>
      <c r="Q5" s="5"/>
      <c r="R5" s="5"/>
      <c r="S5" s="4">
        <v>32</v>
      </c>
      <c r="T5" s="1" t="str">
        <f t="shared" si="5"/>
        <v>ok</v>
      </c>
      <c r="AC5" s="6"/>
    </row>
    <row r="6" spans="1:29" x14ac:dyDescent="0.25">
      <c r="A6" t="str">
        <f t="shared" si="6"/>
        <v>U2</v>
      </c>
      <c r="B6" t="s">
        <v>12</v>
      </c>
      <c r="C6">
        <v>5</v>
      </c>
      <c r="D6" t="s">
        <v>21</v>
      </c>
      <c r="E6" s="3" t="s">
        <v>22</v>
      </c>
      <c r="F6" s="3">
        <f t="shared" si="0"/>
        <v>8</v>
      </c>
      <c r="G6" s="3">
        <f t="shared" si="1"/>
        <v>6</v>
      </c>
      <c r="H6" s="3">
        <f t="shared" si="2"/>
        <v>15</v>
      </c>
      <c r="I6" s="3">
        <f t="shared" si="3"/>
        <v>29</v>
      </c>
      <c r="J6" s="3">
        <f t="shared" si="4"/>
        <v>1</v>
      </c>
      <c r="K6" s="3"/>
      <c r="L6" s="4">
        <v>6</v>
      </c>
      <c r="M6" s="4">
        <v>6</v>
      </c>
      <c r="N6" s="4">
        <v>8</v>
      </c>
      <c r="O6" s="4">
        <v>14</v>
      </c>
      <c r="P6" s="4">
        <v>15</v>
      </c>
      <c r="Q6" s="5"/>
      <c r="R6" s="5"/>
      <c r="S6" s="4">
        <v>29</v>
      </c>
      <c r="T6" s="1" t="str">
        <f t="shared" si="5"/>
        <v>ok</v>
      </c>
      <c r="AC6" s="6"/>
    </row>
    <row r="7" spans="1:29" ht="30" x14ac:dyDescent="0.25">
      <c r="A7" t="str">
        <f t="shared" si="6"/>
        <v>U2</v>
      </c>
      <c r="B7" t="s">
        <v>12</v>
      </c>
      <c r="C7">
        <v>6</v>
      </c>
      <c r="D7" t="s">
        <v>23</v>
      </c>
      <c r="E7" s="3" t="s">
        <v>24</v>
      </c>
      <c r="F7" s="3">
        <f t="shared" si="0"/>
        <v>0</v>
      </c>
      <c r="G7" s="3">
        <f t="shared" si="1"/>
        <v>0</v>
      </c>
      <c r="H7" s="3">
        <f t="shared" si="2"/>
        <v>0</v>
      </c>
      <c r="I7" s="3">
        <f t="shared" si="3"/>
        <v>0</v>
      </c>
      <c r="J7" s="3">
        <f t="shared" si="4"/>
        <v>0</v>
      </c>
      <c r="K7" s="3"/>
      <c r="L7" s="5"/>
      <c r="M7" s="5"/>
      <c r="N7" s="5"/>
      <c r="O7" s="4" t="s">
        <v>97</v>
      </c>
      <c r="P7" s="5"/>
      <c r="Q7" s="5"/>
      <c r="R7" s="5"/>
      <c r="S7" s="4" t="s">
        <v>96</v>
      </c>
      <c r="T7" s="1" t="str">
        <f t="shared" si="5"/>
        <v>ok</v>
      </c>
      <c r="AC7" s="6"/>
    </row>
    <row r="8" spans="1:29" x14ac:dyDescent="0.25">
      <c r="A8" t="str">
        <f t="shared" si="6"/>
        <v>U2</v>
      </c>
      <c r="B8" t="s">
        <v>12</v>
      </c>
      <c r="C8">
        <v>7</v>
      </c>
      <c r="D8" t="s">
        <v>25</v>
      </c>
      <c r="E8" s="3" t="s">
        <v>26</v>
      </c>
      <c r="F8" s="3">
        <f t="shared" si="0"/>
        <v>7</v>
      </c>
      <c r="G8" s="3">
        <f t="shared" si="1"/>
        <v>5</v>
      </c>
      <c r="H8" s="3">
        <f t="shared" si="2"/>
        <v>16.5</v>
      </c>
      <c r="I8" s="3">
        <f t="shared" si="3"/>
        <v>28.5</v>
      </c>
      <c r="J8" s="3">
        <f t="shared" si="4"/>
        <v>1</v>
      </c>
      <c r="K8" s="3"/>
      <c r="L8" s="4">
        <v>5</v>
      </c>
      <c r="M8" s="4">
        <v>5</v>
      </c>
      <c r="N8" s="4">
        <v>7</v>
      </c>
      <c r="O8" s="4">
        <v>12</v>
      </c>
      <c r="P8" s="4">
        <v>16.5</v>
      </c>
      <c r="Q8" s="5"/>
      <c r="R8" s="5"/>
      <c r="S8" s="4">
        <v>28.5</v>
      </c>
      <c r="T8" s="1" t="str">
        <f t="shared" si="5"/>
        <v>ok</v>
      </c>
      <c r="AC8" s="6"/>
    </row>
    <row r="9" spans="1:29" x14ac:dyDescent="0.25">
      <c r="A9" t="str">
        <f t="shared" si="6"/>
        <v>U2</v>
      </c>
      <c r="B9" t="s">
        <v>12</v>
      </c>
      <c r="C9">
        <v>8</v>
      </c>
      <c r="D9" t="s">
        <v>27</v>
      </c>
      <c r="E9" s="3" t="s">
        <v>28</v>
      </c>
      <c r="F9" s="3">
        <f t="shared" si="0"/>
        <v>7</v>
      </c>
      <c r="G9" s="3">
        <f t="shared" si="1"/>
        <v>4</v>
      </c>
      <c r="H9" s="3">
        <f t="shared" si="2"/>
        <v>11.5</v>
      </c>
      <c r="I9" s="3">
        <f t="shared" si="3"/>
        <v>22.5</v>
      </c>
      <c r="J9" s="3">
        <f t="shared" si="4"/>
        <v>1</v>
      </c>
      <c r="K9" s="3"/>
      <c r="L9" s="4">
        <v>7</v>
      </c>
      <c r="M9" s="4">
        <v>4</v>
      </c>
      <c r="N9" s="4">
        <v>3</v>
      </c>
      <c r="O9" s="4">
        <v>11</v>
      </c>
      <c r="P9" s="4">
        <v>7</v>
      </c>
      <c r="Q9" s="4">
        <v>11.5</v>
      </c>
      <c r="R9" s="5"/>
      <c r="S9" s="4">
        <v>22.5</v>
      </c>
      <c r="T9" s="1" t="str">
        <f t="shared" si="5"/>
        <v>ok</v>
      </c>
      <c r="AC9" s="6"/>
    </row>
    <row r="10" spans="1:29" x14ac:dyDescent="0.25">
      <c r="A10" t="str">
        <f t="shared" si="6"/>
        <v>U2</v>
      </c>
      <c r="B10" t="s">
        <v>12</v>
      </c>
      <c r="C10">
        <v>9</v>
      </c>
      <c r="D10" t="s">
        <v>29</v>
      </c>
      <c r="E10" s="3" t="s">
        <v>30</v>
      </c>
      <c r="F10" s="3">
        <f t="shared" si="0"/>
        <v>8</v>
      </c>
      <c r="G10" s="3">
        <f t="shared" si="1"/>
        <v>6</v>
      </c>
      <c r="H10" s="3">
        <f t="shared" si="2"/>
        <v>12.5</v>
      </c>
      <c r="I10" s="3">
        <f t="shared" si="3"/>
        <v>26.5</v>
      </c>
      <c r="J10" s="3">
        <f t="shared" si="4"/>
        <v>1</v>
      </c>
      <c r="K10" s="3"/>
      <c r="L10" s="4">
        <v>6</v>
      </c>
      <c r="M10" s="4">
        <v>8</v>
      </c>
      <c r="N10" s="4">
        <v>5</v>
      </c>
      <c r="O10" s="4">
        <v>14</v>
      </c>
      <c r="P10" s="4">
        <v>12.5</v>
      </c>
      <c r="Q10" s="5"/>
      <c r="R10" s="5"/>
      <c r="S10" s="4">
        <v>26.5</v>
      </c>
      <c r="T10" s="1" t="str">
        <f t="shared" si="5"/>
        <v>ok</v>
      </c>
      <c r="AC10" s="6"/>
    </row>
    <row r="11" spans="1:29" x14ac:dyDescent="0.25">
      <c r="A11" t="str">
        <f t="shared" si="6"/>
        <v>U2</v>
      </c>
      <c r="B11" t="s">
        <v>12</v>
      </c>
      <c r="C11">
        <v>10</v>
      </c>
      <c r="D11" t="s">
        <v>31</v>
      </c>
      <c r="E11" s="3" t="s">
        <v>32</v>
      </c>
      <c r="F11" s="3">
        <f t="shared" si="0"/>
        <v>5</v>
      </c>
      <c r="G11" s="3">
        <f t="shared" si="1"/>
        <v>4</v>
      </c>
      <c r="H11" s="3">
        <f t="shared" si="2"/>
        <v>13.5</v>
      </c>
      <c r="I11" s="3">
        <f t="shared" si="3"/>
        <v>22.5</v>
      </c>
      <c r="J11" s="3">
        <f t="shared" si="4"/>
        <v>1</v>
      </c>
      <c r="K11" s="3"/>
      <c r="L11" s="4">
        <v>5</v>
      </c>
      <c r="M11" s="4">
        <v>4</v>
      </c>
      <c r="N11" s="5"/>
      <c r="O11" s="4">
        <v>9</v>
      </c>
      <c r="P11" s="4">
        <v>6.5</v>
      </c>
      <c r="Q11" s="4">
        <v>13.5</v>
      </c>
      <c r="R11" s="5"/>
      <c r="S11" s="4">
        <v>22.5</v>
      </c>
      <c r="T11" s="1" t="str">
        <f t="shared" si="5"/>
        <v>ok</v>
      </c>
      <c r="AC11" s="6"/>
    </row>
    <row r="12" spans="1:29" x14ac:dyDescent="0.25">
      <c r="A12" t="str">
        <f t="shared" si="6"/>
        <v>U2</v>
      </c>
      <c r="B12" t="s">
        <v>12</v>
      </c>
      <c r="C12">
        <v>11</v>
      </c>
      <c r="D12" t="s">
        <v>33</v>
      </c>
      <c r="E12" s="3" t="s">
        <v>34</v>
      </c>
      <c r="F12" s="3">
        <f t="shared" si="0"/>
        <v>9</v>
      </c>
      <c r="G12" s="3">
        <f t="shared" si="1"/>
        <v>8</v>
      </c>
      <c r="H12" s="3">
        <f t="shared" si="2"/>
        <v>14.5</v>
      </c>
      <c r="I12" s="3">
        <f t="shared" si="3"/>
        <v>31.5</v>
      </c>
      <c r="J12" s="3">
        <f t="shared" si="4"/>
        <v>1</v>
      </c>
      <c r="K12" s="3"/>
      <c r="L12" s="4">
        <v>9</v>
      </c>
      <c r="M12" s="4">
        <v>5</v>
      </c>
      <c r="N12" s="4">
        <v>8</v>
      </c>
      <c r="O12" s="4">
        <v>17</v>
      </c>
      <c r="P12" s="4">
        <v>14.5</v>
      </c>
      <c r="Q12" s="5"/>
      <c r="R12" s="5"/>
      <c r="S12" s="4">
        <v>31.5</v>
      </c>
      <c r="T12" s="1" t="str">
        <f t="shared" si="5"/>
        <v>ok</v>
      </c>
      <c r="AC12" s="6"/>
    </row>
    <row r="13" spans="1:29" x14ac:dyDescent="0.25">
      <c r="A13" t="str">
        <f t="shared" si="6"/>
        <v>U2</v>
      </c>
      <c r="B13" t="s">
        <v>12</v>
      </c>
      <c r="C13">
        <v>12</v>
      </c>
      <c r="D13" t="s">
        <v>35</v>
      </c>
      <c r="E13" s="3" t="s">
        <v>36</v>
      </c>
      <c r="F13" s="3">
        <f t="shared" si="0"/>
        <v>6</v>
      </c>
      <c r="G13" s="3">
        <f t="shared" si="1"/>
        <v>5</v>
      </c>
      <c r="H13" s="3">
        <f t="shared" si="2"/>
        <v>9</v>
      </c>
      <c r="I13" s="3">
        <f t="shared" si="3"/>
        <v>20</v>
      </c>
      <c r="J13" s="3">
        <f t="shared" si="4"/>
        <v>1</v>
      </c>
      <c r="K13" s="3"/>
      <c r="L13" s="4">
        <v>3</v>
      </c>
      <c r="M13" s="4">
        <v>5</v>
      </c>
      <c r="N13" s="4">
        <v>6</v>
      </c>
      <c r="O13" s="4">
        <v>11</v>
      </c>
      <c r="P13" s="4">
        <v>9</v>
      </c>
      <c r="Q13" s="5"/>
      <c r="R13" s="5"/>
      <c r="S13" s="4">
        <v>20</v>
      </c>
      <c r="T13" s="1" t="str">
        <f t="shared" si="5"/>
        <v>ok</v>
      </c>
      <c r="AC13" s="6"/>
    </row>
    <row r="14" spans="1:29" x14ac:dyDescent="0.25">
      <c r="A14" t="str">
        <f t="shared" si="6"/>
        <v>U2</v>
      </c>
      <c r="B14" t="s">
        <v>12</v>
      </c>
      <c r="C14">
        <v>13</v>
      </c>
      <c r="D14" t="s">
        <v>37</v>
      </c>
      <c r="E14" s="3" t="s">
        <v>38</v>
      </c>
      <c r="F14" s="3">
        <f t="shared" si="0"/>
        <v>9</v>
      </c>
      <c r="G14" s="3">
        <f t="shared" si="1"/>
        <v>8.5</v>
      </c>
      <c r="H14" s="3">
        <f t="shared" si="2"/>
        <v>8</v>
      </c>
      <c r="I14" s="3">
        <f t="shared" si="3"/>
        <v>25.5</v>
      </c>
      <c r="J14" s="3">
        <f t="shared" si="4"/>
        <v>1</v>
      </c>
      <c r="K14" s="3"/>
      <c r="L14" s="4">
        <v>7</v>
      </c>
      <c r="M14" s="4">
        <v>8.5</v>
      </c>
      <c r="N14" s="4">
        <v>9</v>
      </c>
      <c r="O14" s="4">
        <v>17.5</v>
      </c>
      <c r="P14" s="4">
        <v>8</v>
      </c>
      <c r="Q14" s="5"/>
      <c r="R14" s="5"/>
      <c r="S14" s="4">
        <v>25.5</v>
      </c>
      <c r="T14" s="1" t="str">
        <f t="shared" si="5"/>
        <v>ok</v>
      </c>
      <c r="AC14" s="6"/>
    </row>
    <row r="15" spans="1:29" x14ac:dyDescent="0.25">
      <c r="A15" t="str">
        <f t="shared" si="6"/>
        <v>U2</v>
      </c>
      <c r="B15" t="s">
        <v>12</v>
      </c>
      <c r="C15">
        <v>14</v>
      </c>
      <c r="D15" t="s">
        <v>39</v>
      </c>
      <c r="E15" s="3" t="s">
        <v>40</v>
      </c>
      <c r="F15" s="3">
        <f t="shared" si="0"/>
        <v>9</v>
      </c>
      <c r="G15" s="3">
        <f t="shared" si="1"/>
        <v>9</v>
      </c>
      <c r="H15" s="3">
        <f t="shared" si="2"/>
        <v>19</v>
      </c>
      <c r="I15" s="3">
        <f t="shared" si="3"/>
        <v>37</v>
      </c>
      <c r="J15" s="3">
        <f t="shared" si="4"/>
        <v>1</v>
      </c>
      <c r="K15" s="3"/>
      <c r="L15" s="4">
        <v>9</v>
      </c>
      <c r="M15" s="4">
        <v>9</v>
      </c>
      <c r="N15" s="4">
        <v>8</v>
      </c>
      <c r="O15" s="4">
        <v>18</v>
      </c>
      <c r="P15" s="4">
        <v>19</v>
      </c>
      <c r="Q15" s="5"/>
      <c r="R15" s="5"/>
      <c r="S15" s="4">
        <v>37</v>
      </c>
      <c r="T15" s="1" t="str">
        <f t="shared" si="5"/>
        <v>ok</v>
      </c>
      <c r="AC15" s="6"/>
    </row>
    <row r="16" spans="1:29" x14ac:dyDescent="0.25">
      <c r="A16" t="str">
        <f t="shared" si="6"/>
        <v>U2</v>
      </c>
      <c r="B16" t="s">
        <v>12</v>
      </c>
      <c r="C16">
        <v>15</v>
      </c>
      <c r="D16" t="s">
        <v>41</v>
      </c>
      <c r="E16" s="3" t="s">
        <v>42</v>
      </c>
      <c r="F16" s="3">
        <f t="shared" si="0"/>
        <v>4</v>
      </c>
      <c r="G16" s="3">
        <f t="shared" si="1"/>
        <v>4</v>
      </c>
      <c r="H16" s="3">
        <f t="shared" si="2"/>
        <v>6</v>
      </c>
      <c r="I16" s="3">
        <f t="shared" si="3"/>
        <v>14</v>
      </c>
      <c r="J16" s="3">
        <f t="shared" si="4"/>
        <v>0</v>
      </c>
      <c r="K16" s="3"/>
      <c r="L16" s="4">
        <v>2</v>
      </c>
      <c r="M16" s="4">
        <v>4</v>
      </c>
      <c r="N16" s="4">
        <v>4</v>
      </c>
      <c r="O16" s="4">
        <v>8</v>
      </c>
      <c r="P16" s="4">
        <v>2.5</v>
      </c>
      <c r="Q16" s="4">
        <v>6</v>
      </c>
      <c r="R16" s="5"/>
      <c r="S16" s="4" t="s">
        <v>96</v>
      </c>
      <c r="T16" s="1" t="str">
        <f t="shared" si="5"/>
        <v>ok</v>
      </c>
      <c r="AC16" s="6"/>
    </row>
    <row r="17" spans="1:29" x14ac:dyDescent="0.25">
      <c r="A17" t="str">
        <f t="shared" si="6"/>
        <v>U2</v>
      </c>
      <c r="B17" t="s">
        <v>12</v>
      </c>
      <c r="C17">
        <v>16</v>
      </c>
      <c r="D17" t="s">
        <v>43</v>
      </c>
      <c r="E17" s="3" t="s">
        <v>44</v>
      </c>
      <c r="F17" s="3">
        <f t="shared" si="0"/>
        <v>10</v>
      </c>
      <c r="G17" s="3">
        <f t="shared" si="1"/>
        <v>7</v>
      </c>
      <c r="H17" s="3">
        <f t="shared" si="2"/>
        <v>16.5</v>
      </c>
      <c r="I17" s="3">
        <f t="shared" si="3"/>
        <v>33.5</v>
      </c>
      <c r="J17" s="3">
        <f t="shared" si="4"/>
        <v>1</v>
      </c>
      <c r="K17" s="3"/>
      <c r="L17" s="4">
        <v>10</v>
      </c>
      <c r="M17" s="4">
        <v>7</v>
      </c>
      <c r="N17" s="4">
        <v>4</v>
      </c>
      <c r="O17" s="4">
        <v>17</v>
      </c>
      <c r="P17" s="4">
        <v>16.5</v>
      </c>
      <c r="Q17" s="5"/>
      <c r="R17" s="5"/>
      <c r="S17" s="4">
        <v>33.5</v>
      </c>
      <c r="T17" s="1" t="str">
        <f t="shared" si="5"/>
        <v>ok</v>
      </c>
      <c r="AC17" s="6"/>
    </row>
    <row r="18" spans="1:29" x14ac:dyDescent="0.25">
      <c r="A18" t="str">
        <f t="shared" si="6"/>
        <v>U2</v>
      </c>
      <c r="B18" t="s">
        <v>12</v>
      </c>
      <c r="C18">
        <v>17</v>
      </c>
      <c r="D18" t="s">
        <v>45</v>
      </c>
      <c r="E18" s="3" t="s">
        <v>46</v>
      </c>
      <c r="F18" s="3">
        <f t="shared" si="0"/>
        <v>5</v>
      </c>
      <c r="G18" s="3">
        <f t="shared" si="1"/>
        <v>4</v>
      </c>
      <c r="H18" s="3">
        <f t="shared" si="2"/>
        <v>9</v>
      </c>
      <c r="I18" s="3">
        <f t="shared" si="3"/>
        <v>18</v>
      </c>
      <c r="J18" s="3">
        <f t="shared" si="4"/>
        <v>1</v>
      </c>
      <c r="K18" s="3"/>
      <c r="L18" s="4">
        <v>5</v>
      </c>
      <c r="M18" s="4">
        <v>4</v>
      </c>
      <c r="N18" s="4">
        <v>0</v>
      </c>
      <c r="O18" s="4">
        <v>9</v>
      </c>
      <c r="P18" s="4">
        <v>9</v>
      </c>
      <c r="Q18" s="5"/>
      <c r="R18" s="5"/>
      <c r="S18" s="4">
        <v>18</v>
      </c>
      <c r="T18" s="1" t="str">
        <f t="shared" si="5"/>
        <v>ok</v>
      </c>
      <c r="AC18" s="6"/>
    </row>
    <row r="19" spans="1:29" x14ac:dyDescent="0.25">
      <c r="A19" t="str">
        <f t="shared" si="6"/>
        <v>U2</v>
      </c>
      <c r="B19" t="s">
        <v>12</v>
      </c>
      <c r="C19">
        <v>18</v>
      </c>
      <c r="D19" t="s">
        <v>47</v>
      </c>
      <c r="E19" s="3" t="s">
        <v>48</v>
      </c>
      <c r="F19" s="3">
        <f t="shared" si="0"/>
        <v>5</v>
      </c>
      <c r="G19" s="3">
        <f t="shared" si="1"/>
        <v>4</v>
      </c>
      <c r="H19" s="3">
        <f t="shared" si="2"/>
        <v>11</v>
      </c>
      <c r="I19" s="3">
        <f t="shared" si="3"/>
        <v>20</v>
      </c>
      <c r="J19" s="3">
        <f t="shared" si="4"/>
        <v>1</v>
      </c>
      <c r="K19" s="3"/>
      <c r="L19" s="4">
        <v>4</v>
      </c>
      <c r="M19" s="4">
        <v>3</v>
      </c>
      <c r="N19" s="4">
        <v>5</v>
      </c>
      <c r="O19" s="4">
        <v>9</v>
      </c>
      <c r="P19" s="4">
        <v>11</v>
      </c>
      <c r="Q19" s="5"/>
      <c r="R19" s="5"/>
      <c r="S19" s="4">
        <v>20</v>
      </c>
      <c r="T19" s="1" t="str">
        <f t="shared" si="5"/>
        <v>ok</v>
      </c>
      <c r="AC19" s="6"/>
    </row>
    <row r="20" spans="1:29" x14ac:dyDescent="0.25">
      <c r="A20" t="str">
        <f t="shared" si="6"/>
        <v>U2</v>
      </c>
      <c r="B20" t="s">
        <v>12</v>
      </c>
      <c r="C20">
        <v>19</v>
      </c>
      <c r="D20" t="s">
        <v>49</v>
      </c>
      <c r="E20" s="3" t="s">
        <v>50</v>
      </c>
      <c r="F20" s="3">
        <f t="shared" si="0"/>
        <v>4</v>
      </c>
      <c r="G20" s="3">
        <f t="shared" si="1"/>
        <v>4</v>
      </c>
      <c r="H20" s="3">
        <f t="shared" si="2"/>
        <v>9</v>
      </c>
      <c r="I20" s="3">
        <f t="shared" si="3"/>
        <v>17</v>
      </c>
      <c r="J20" s="3">
        <f t="shared" si="4"/>
        <v>1</v>
      </c>
      <c r="K20" s="3"/>
      <c r="L20" s="4">
        <v>4</v>
      </c>
      <c r="M20" s="5"/>
      <c r="N20" s="4">
        <v>4</v>
      </c>
      <c r="O20" s="4">
        <v>8</v>
      </c>
      <c r="P20" s="4">
        <v>9</v>
      </c>
      <c r="Q20" s="5"/>
      <c r="R20" s="5"/>
      <c r="S20" s="4">
        <v>17</v>
      </c>
      <c r="T20" s="1" t="str">
        <f t="shared" si="5"/>
        <v>ok</v>
      </c>
      <c r="AC20" s="6"/>
    </row>
    <row r="21" spans="1:29" x14ac:dyDescent="0.25">
      <c r="A21" t="str">
        <f t="shared" si="6"/>
        <v>U2</v>
      </c>
      <c r="B21" t="s">
        <v>12</v>
      </c>
      <c r="C21">
        <v>20</v>
      </c>
      <c r="D21" t="s">
        <v>51</v>
      </c>
      <c r="E21" s="3" t="s">
        <v>52</v>
      </c>
      <c r="F21" s="3">
        <f t="shared" si="0"/>
        <v>9</v>
      </c>
      <c r="G21" s="3">
        <f t="shared" si="1"/>
        <v>6.5</v>
      </c>
      <c r="H21" s="3">
        <f t="shared" si="2"/>
        <v>15</v>
      </c>
      <c r="I21" s="3">
        <f t="shared" si="3"/>
        <v>30.5</v>
      </c>
      <c r="J21" s="3">
        <f t="shared" si="4"/>
        <v>1</v>
      </c>
      <c r="K21" s="3"/>
      <c r="L21" s="4">
        <v>9</v>
      </c>
      <c r="M21" s="4">
        <v>6.5</v>
      </c>
      <c r="N21" s="4">
        <v>6</v>
      </c>
      <c r="O21" s="4">
        <v>15.5</v>
      </c>
      <c r="P21" s="4">
        <v>15</v>
      </c>
      <c r="Q21" s="5"/>
      <c r="R21" s="5"/>
      <c r="S21" s="4">
        <v>30.5</v>
      </c>
      <c r="T21" s="1" t="str">
        <f t="shared" si="5"/>
        <v>ok</v>
      </c>
      <c r="AC21" s="6"/>
    </row>
    <row r="22" spans="1:29" x14ac:dyDescent="0.25">
      <c r="A22" t="str">
        <f t="shared" si="6"/>
        <v>U2</v>
      </c>
      <c r="B22" t="s">
        <v>12</v>
      </c>
      <c r="C22">
        <v>21</v>
      </c>
      <c r="D22" t="s">
        <v>53</v>
      </c>
      <c r="E22" s="3" t="s">
        <v>54</v>
      </c>
      <c r="F22" s="3">
        <f t="shared" si="0"/>
        <v>4</v>
      </c>
      <c r="G22" s="3">
        <f t="shared" si="1"/>
        <v>4</v>
      </c>
      <c r="H22" s="3">
        <f t="shared" si="2"/>
        <v>8</v>
      </c>
      <c r="I22" s="3">
        <f t="shared" si="3"/>
        <v>16</v>
      </c>
      <c r="J22" s="3">
        <f t="shared" si="4"/>
        <v>1</v>
      </c>
      <c r="K22" s="3"/>
      <c r="L22" s="4">
        <v>3</v>
      </c>
      <c r="M22" s="4">
        <v>4</v>
      </c>
      <c r="N22" s="4">
        <v>4</v>
      </c>
      <c r="O22" s="4">
        <v>8</v>
      </c>
      <c r="P22" s="4">
        <v>8</v>
      </c>
      <c r="Q22" s="5"/>
      <c r="R22" s="5"/>
      <c r="S22" s="4">
        <v>16</v>
      </c>
      <c r="T22" s="1" t="str">
        <f t="shared" si="5"/>
        <v>ok</v>
      </c>
      <c r="AC22" s="6"/>
    </row>
    <row r="23" spans="1:29" ht="30" x14ac:dyDescent="0.25">
      <c r="A23" t="str">
        <f t="shared" si="6"/>
        <v>U2</v>
      </c>
      <c r="B23" t="s">
        <v>12</v>
      </c>
      <c r="C23">
        <v>22</v>
      </c>
      <c r="D23" t="s">
        <v>55</v>
      </c>
      <c r="E23" s="3" t="s">
        <v>56</v>
      </c>
      <c r="F23" s="3">
        <f t="shared" si="0"/>
        <v>2</v>
      </c>
      <c r="G23" s="3">
        <f t="shared" si="1"/>
        <v>0</v>
      </c>
      <c r="H23" s="3">
        <f t="shared" si="2"/>
        <v>0</v>
      </c>
      <c r="I23" s="3">
        <f t="shared" si="3"/>
        <v>2</v>
      </c>
      <c r="J23" s="3">
        <f t="shared" si="4"/>
        <v>0</v>
      </c>
      <c r="K23" s="3"/>
      <c r="L23" s="4">
        <v>2</v>
      </c>
      <c r="M23" s="5"/>
      <c r="N23" s="5"/>
      <c r="O23" s="4" t="s">
        <v>97</v>
      </c>
      <c r="P23" s="5"/>
      <c r="Q23" s="5"/>
      <c r="R23" s="5"/>
      <c r="S23" s="4" t="s">
        <v>96</v>
      </c>
      <c r="T23" s="1" t="str">
        <f t="shared" si="5"/>
        <v>ok</v>
      </c>
      <c r="AC23" s="6"/>
    </row>
    <row r="24" spans="1:29" x14ac:dyDescent="0.25">
      <c r="A24" t="str">
        <f t="shared" si="6"/>
        <v>U2</v>
      </c>
      <c r="B24" t="s">
        <v>12</v>
      </c>
      <c r="C24">
        <v>23</v>
      </c>
      <c r="D24" t="s">
        <v>57</v>
      </c>
      <c r="E24" s="3" t="s">
        <v>58</v>
      </c>
      <c r="F24" s="3">
        <f t="shared" si="0"/>
        <v>6</v>
      </c>
      <c r="G24" s="3">
        <f t="shared" si="1"/>
        <v>4.5</v>
      </c>
      <c r="H24" s="3">
        <f t="shared" si="2"/>
        <v>9.5</v>
      </c>
      <c r="I24" s="3">
        <f t="shared" si="3"/>
        <v>20</v>
      </c>
      <c r="J24" s="3">
        <f t="shared" si="4"/>
        <v>1</v>
      </c>
      <c r="K24" s="3"/>
      <c r="L24" s="4">
        <v>6</v>
      </c>
      <c r="M24" s="4">
        <v>4.5</v>
      </c>
      <c r="N24" s="4">
        <v>3</v>
      </c>
      <c r="O24" s="4">
        <v>10.5</v>
      </c>
      <c r="P24" s="4">
        <v>5</v>
      </c>
      <c r="Q24" s="4">
        <v>9.5</v>
      </c>
      <c r="R24" s="5"/>
      <c r="S24" s="4">
        <v>20</v>
      </c>
      <c r="T24" s="1" t="str">
        <f t="shared" si="5"/>
        <v>ok</v>
      </c>
      <c r="AC24" s="6"/>
    </row>
    <row r="25" spans="1:29" x14ac:dyDescent="0.25">
      <c r="A25" t="str">
        <f t="shared" si="6"/>
        <v>U2</v>
      </c>
      <c r="B25" t="s">
        <v>12</v>
      </c>
      <c r="C25">
        <v>24</v>
      </c>
      <c r="D25" t="s">
        <v>59</v>
      </c>
      <c r="E25" s="3" t="s">
        <v>60</v>
      </c>
      <c r="F25" s="3">
        <f t="shared" si="0"/>
        <v>8</v>
      </c>
      <c r="G25" s="3">
        <f t="shared" si="1"/>
        <v>4</v>
      </c>
      <c r="H25" s="3">
        <f t="shared" si="2"/>
        <v>16</v>
      </c>
      <c r="I25" s="3">
        <f t="shared" si="3"/>
        <v>28</v>
      </c>
      <c r="J25" s="3">
        <f t="shared" si="4"/>
        <v>1</v>
      </c>
      <c r="K25" s="3"/>
      <c r="L25" s="4">
        <v>4</v>
      </c>
      <c r="M25" s="4">
        <v>8</v>
      </c>
      <c r="N25" s="4">
        <v>2</v>
      </c>
      <c r="O25" s="4">
        <v>12</v>
      </c>
      <c r="P25" s="4">
        <v>16</v>
      </c>
      <c r="Q25" s="5"/>
      <c r="R25" s="5"/>
      <c r="S25" s="4">
        <v>28</v>
      </c>
      <c r="T25" s="1" t="str">
        <f t="shared" si="5"/>
        <v>ok</v>
      </c>
      <c r="AC25" s="6"/>
    </row>
    <row r="26" spans="1:29" x14ac:dyDescent="0.25">
      <c r="A26" t="str">
        <f t="shared" si="6"/>
        <v>U2</v>
      </c>
      <c r="B26" t="s">
        <v>12</v>
      </c>
      <c r="C26">
        <v>25</v>
      </c>
      <c r="D26" t="s">
        <v>61</v>
      </c>
      <c r="E26" s="3" t="s">
        <v>62</v>
      </c>
      <c r="F26" s="3">
        <f t="shared" si="0"/>
        <v>6</v>
      </c>
      <c r="G26" s="3">
        <f t="shared" si="1"/>
        <v>4.5</v>
      </c>
      <c r="H26" s="3">
        <f t="shared" si="2"/>
        <v>12.5</v>
      </c>
      <c r="I26" s="3">
        <f t="shared" si="3"/>
        <v>23</v>
      </c>
      <c r="J26" s="3">
        <f t="shared" si="4"/>
        <v>1</v>
      </c>
      <c r="K26" s="3"/>
      <c r="L26" s="4">
        <v>2</v>
      </c>
      <c r="M26" s="4">
        <v>4.5</v>
      </c>
      <c r="N26" s="4">
        <v>6</v>
      </c>
      <c r="O26" s="4">
        <v>10.5</v>
      </c>
      <c r="P26" s="4">
        <v>5</v>
      </c>
      <c r="Q26" s="4">
        <v>12.5</v>
      </c>
      <c r="R26" s="5"/>
      <c r="S26" s="4">
        <v>23</v>
      </c>
      <c r="T26" s="1" t="str">
        <f t="shared" si="5"/>
        <v>ok</v>
      </c>
      <c r="AC26" s="6"/>
    </row>
    <row r="27" spans="1:29" x14ac:dyDescent="0.25">
      <c r="A27" t="str">
        <f t="shared" si="6"/>
        <v>U2</v>
      </c>
      <c r="B27" t="s">
        <v>12</v>
      </c>
      <c r="C27">
        <v>26</v>
      </c>
      <c r="D27" t="s">
        <v>63</v>
      </c>
      <c r="E27" s="3" t="s">
        <v>64</v>
      </c>
      <c r="F27" s="3">
        <f t="shared" si="0"/>
        <v>6.5</v>
      </c>
      <c r="G27" s="3">
        <f t="shared" si="1"/>
        <v>4</v>
      </c>
      <c r="H27" s="3">
        <f t="shared" si="2"/>
        <v>0</v>
      </c>
      <c r="I27" s="3">
        <f t="shared" si="3"/>
        <v>10.5</v>
      </c>
      <c r="J27" s="3">
        <f t="shared" si="4"/>
        <v>0</v>
      </c>
      <c r="K27" s="3"/>
      <c r="L27" s="4">
        <v>4</v>
      </c>
      <c r="M27" s="4">
        <v>6.5</v>
      </c>
      <c r="N27" s="4">
        <v>0</v>
      </c>
      <c r="O27" s="4">
        <v>10.5</v>
      </c>
      <c r="P27" s="5"/>
      <c r="Q27" s="5"/>
      <c r="R27" s="5"/>
      <c r="S27" s="4" t="s">
        <v>96</v>
      </c>
      <c r="T27" s="1" t="str">
        <f t="shared" si="5"/>
        <v>ok</v>
      </c>
      <c r="AC27" s="6"/>
    </row>
    <row r="28" spans="1:29" x14ac:dyDescent="0.25">
      <c r="A28" t="str">
        <f t="shared" si="6"/>
        <v>U2</v>
      </c>
      <c r="B28" t="s">
        <v>12</v>
      </c>
      <c r="C28">
        <v>27</v>
      </c>
      <c r="D28" t="s">
        <v>65</v>
      </c>
      <c r="E28" s="3" t="s">
        <v>66</v>
      </c>
      <c r="F28" s="3">
        <f t="shared" si="0"/>
        <v>8</v>
      </c>
      <c r="G28" s="3">
        <f t="shared" si="1"/>
        <v>7</v>
      </c>
      <c r="H28" s="3">
        <f t="shared" si="2"/>
        <v>17</v>
      </c>
      <c r="I28" s="3">
        <f t="shared" si="3"/>
        <v>32</v>
      </c>
      <c r="J28" s="3">
        <f t="shared" si="4"/>
        <v>1</v>
      </c>
      <c r="K28" s="3"/>
      <c r="L28" s="4">
        <v>7</v>
      </c>
      <c r="M28" s="4">
        <v>4</v>
      </c>
      <c r="N28" s="4">
        <v>8</v>
      </c>
      <c r="O28" s="4">
        <v>15</v>
      </c>
      <c r="P28" s="4">
        <v>17</v>
      </c>
      <c r="Q28" s="5"/>
      <c r="R28" s="5"/>
      <c r="S28" s="4">
        <v>32</v>
      </c>
      <c r="T28" s="1" t="str">
        <f t="shared" si="5"/>
        <v>ok</v>
      </c>
      <c r="AC28" s="6"/>
    </row>
    <row r="29" spans="1:29" x14ac:dyDescent="0.25">
      <c r="A29" t="str">
        <f t="shared" si="6"/>
        <v>U2</v>
      </c>
      <c r="B29" t="s">
        <v>12</v>
      </c>
      <c r="C29">
        <v>28</v>
      </c>
      <c r="D29" t="s">
        <v>67</v>
      </c>
      <c r="E29" s="3" t="s">
        <v>68</v>
      </c>
      <c r="F29" s="3">
        <f t="shared" si="0"/>
        <v>6</v>
      </c>
      <c r="G29" s="3">
        <f t="shared" si="1"/>
        <v>5</v>
      </c>
      <c r="H29" s="3">
        <f t="shared" si="2"/>
        <v>10.5</v>
      </c>
      <c r="I29" s="3">
        <f t="shared" si="3"/>
        <v>21.5</v>
      </c>
      <c r="J29" s="3">
        <f t="shared" si="4"/>
        <v>1</v>
      </c>
      <c r="K29" s="3"/>
      <c r="L29" s="4">
        <v>6</v>
      </c>
      <c r="M29" s="4">
        <v>5</v>
      </c>
      <c r="N29" s="4">
        <v>1</v>
      </c>
      <c r="O29" s="4">
        <v>11</v>
      </c>
      <c r="P29" s="4">
        <v>10.5</v>
      </c>
      <c r="Q29" s="5"/>
      <c r="R29" s="5"/>
      <c r="S29" s="4">
        <v>21.5</v>
      </c>
      <c r="T29" s="1" t="str">
        <f t="shared" si="5"/>
        <v>ok</v>
      </c>
      <c r="AC29" s="6"/>
    </row>
    <row r="30" spans="1:29" x14ac:dyDescent="0.25">
      <c r="A30" t="str">
        <f t="shared" si="6"/>
        <v>U2</v>
      </c>
      <c r="B30" t="s">
        <v>12</v>
      </c>
      <c r="C30">
        <v>29</v>
      </c>
      <c r="D30" t="s">
        <v>69</v>
      </c>
      <c r="E30" s="3" t="s">
        <v>70</v>
      </c>
      <c r="F30" s="3">
        <f t="shared" si="0"/>
        <v>6</v>
      </c>
      <c r="G30" s="3">
        <f t="shared" si="1"/>
        <v>6</v>
      </c>
      <c r="H30" s="3">
        <f t="shared" si="2"/>
        <v>11.5</v>
      </c>
      <c r="I30" s="3">
        <f t="shared" si="3"/>
        <v>23.5</v>
      </c>
      <c r="J30" s="3">
        <f t="shared" si="4"/>
        <v>1</v>
      </c>
      <c r="K30" s="3"/>
      <c r="L30" s="4">
        <v>6</v>
      </c>
      <c r="M30" s="4">
        <v>6</v>
      </c>
      <c r="N30" s="5"/>
      <c r="O30" s="4">
        <v>12</v>
      </c>
      <c r="P30" s="4">
        <v>4</v>
      </c>
      <c r="Q30" s="4">
        <v>11.5</v>
      </c>
      <c r="R30" s="5"/>
      <c r="S30" s="4">
        <v>23.5</v>
      </c>
      <c r="T30" s="1" t="str">
        <f t="shared" si="5"/>
        <v>ok</v>
      </c>
      <c r="AC30" s="6"/>
    </row>
    <row r="31" spans="1:29" x14ac:dyDescent="0.25">
      <c r="A31" t="str">
        <f t="shared" si="6"/>
        <v>U2</v>
      </c>
      <c r="B31" t="s">
        <v>12</v>
      </c>
      <c r="C31">
        <v>30</v>
      </c>
      <c r="D31" t="s">
        <v>71</v>
      </c>
      <c r="E31" s="3" t="s">
        <v>72</v>
      </c>
      <c r="F31" s="3">
        <f t="shared" si="0"/>
        <v>7</v>
      </c>
      <c r="G31" s="3">
        <f t="shared" si="1"/>
        <v>6</v>
      </c>
      <c r="H31" s="3">
        <f t="shared" si="2"/>
        <v>11</v>
      </c>
      <c r="I31" s="3">
        <f t="shared" si="3"/>
        <v>24</v>
      </c>
      <c r="J31" s="3">
        <f t="shared" si="4"/>
        <v>1</v>
      </c>
      <c r="K31" s="3"/>
      <c r="L31" s="4">
        <v>7</v>
      </c>
      <c r="M31" s="4">
        <v>6</v>
      </c>
      <c r="N31" s="4">
        <v>6</v>
      </c>
      <c r="O31" s="4">
        <v>13</v>
      </c>
      <c r="P31" s="4">
        <v>11</v>
      </c>
      <c r="Q31" s="5"/>
      <c r="R31" s="5"/>
      <c r="S31" s="4">
        <v>24</v>
      </c>
      <c r="T31" s="1" t="str">
        <f t="shared" si="5"/>
        <v>ok</v>
      </c>
      <c r="AC31" s="6"/>
    </row>
    <row r="32" spans="1:29" x14ac:dyDescent="0.25">
      <c r="A32" t="str">
        <f t="shared" si="6"/>
        <v>U2</v>
      </c>
      <c r="B32" t="s">
        <v>12</v>
      </c>
      <c r="C32">
        <v>31</v>
      </c>
      <c r="D32" t="s">
        <v>73</v>
      </c>
      <c r="E32" s="3" t="s">
        <v>74</v>
      </c>
      <c r="F32" s="3">
        <f t="shared" si="0"/>
        <v>6</v>
      </c>
      <c r="G32" s="3">
        <f t="shared" si="1"/>
        <v>6</v>
      </c>
      <c r="H32" s="3">
        <f t="shared" si="2"/>
        <v>16.5</v>
      </c>
      <c r="I32" s="3">
        <f t="shared" si="3"/>
        <v>28.5</v>
      </c>
      <c r="J32" s="3">
        <f t="shared" si="4"/>
        <v>1</v>
      </c>
      <c r="K32" s="3"/>
      <c r="L32" s="4">
        <v>6</v>
      </c>
      <c r="M32" s="4">
        <v>5.5</v>
      </c>
      <c r="N32" s="4">
        <v>6</v>
      </c>
      <c r="O32" s="4">
        <v>12</v>
      </c>
      <c r="P32" s="4">
        <v>16.5</v>
      </c>
      <c r="Q32" s="5"/>
      <c r="R32" s="5"/>
      <c r="S32" s="4">
        <v>28.5</v>
      </c>
      <c r="T32" s="1" t="str">
        <f t="shared" si="5"/>
        <v>ok</v>
      </c>
      <c r="AC32" s="6"/>
    </row>
    <row r="33" spans="1:29" x14ac:dyDescent="0.25">
      <c r="A33" t="str">
        <f t="shared" si="6"/>
        <v>U2</v>
      </c>
      <c r="B33" t="s">
        <v>12</v>
      </c>
      <c r="C33">
        <v>32</v>
      </c>
      <c r="D33" t="s">
        <v>75</v>
      </c>
      <c r="E33" s="3" t="s">
        <v>76</v>
      </c>
      <c r="F33" s="3">
        <f t="shared" si="0"/>
        <v>9.5</v>
      </c>
      <c r="G33" s="3">
        <f t="shared" si="1"/>
        <v>9</v>
      </c>
      <c r="H33" s="3">
        <f t="shared" si="2"/>
        <v>19</v>
      </c>
      <c r="I33" s="3">
        <f t="shared" si="3"/>
        <v>37.5</v>
      </c>
      <c r="J33" s="3">
        <f t="shared" si="4"/>
        <v>1</v>
      </c>
      <c r="K33" s="3"/>
      <c r="L33" s="4">
        <v>8</v>
      </c>
      <c r="M33" s="4">
        <v>9.5</v>
      </c>
      <c r="N33" s="4">
        <v>9</v>
      </c>
      <c r="O33" s="4">
        <v>18.5</v>
      </c>
      <c r="P33" s="4">
        <v>19</v>
      </c>
      <c r="Q33" s="5"/>
      <c r="R33" s="5"/>
      <c r="S33" s="4">
        <v>37.5</v>
      </c>
      <c r="T33" s="1" t="str">
        <f t="shared" si="5"/>
        <v>ok</v>
      </c>
      <c r="AC33" s="6"/>
    </row>
    <row r="34" spans="1:29" x14ac:dyDescent="0.25">
      <c r="A34" t="str">
        <f t="shared" si="6"/>
        <v>U2</v>
      </c>
      <c r="B34" t="s">
        <v>12</v>
      </c>
      <c r="C34">
        <v>33</v>
      </c>
      <c r="D34" t="s">
        <v>77</v>
      </c>
      <c r="E34" s="3" t="s">
        <v>78</v>
      </c>
      <c r="F34" s="3">
        <f t="shared" si="0"/>
        <v>9</v>
      </c>
      <c r="G34" s="3">
        <f t="shared" si="1"/>
        <v>6</v>
      </c>
      <c r="H34" s="3">
        <f t="shared" si="2"/>
        <v>14.5</v>
      </c>
      <c r="I34" s="3">
        <f t="shared" si="3"/>
        <v>29.5</v>
      </c>
      <c r="J34" s="3">
        <f t="shared" si="4"/>
        <v>1</v>
      </c>
      <c r="K34" s="3"/>
      <c r="L34" s="4">
        <v>5</v>
      </c>
      <c r="M34" s="4">
        <v>6</v>
      </c>
      <c r="N34" s="4">
        <v>9</v>
      </c>
      <c r="O34" s="4">
        <v>15</v>
      </c>
      <c r="P34" s="4">
        <v>14.5</v>
      </c>
      <c r="Q34" s="5"/>
      <c r="R34" s="5"/>
      <c r="S34" s="4">
        <v>29.5</v>
      </c>
      <c r="T34" s="1" t="str">
        <f t="shared" si="5"/>
        <v>ok</v>
      </c>
      <c r="AC34" s="6"/>
    </row>
    <row r="35" spans="1:29" x14ac:dyDescent="0.25">
      <c r="A35" t="str">
        <f t="shared" si="6"/>
        <v>U2</v>
      </c>
      <c r="B35" t="s">
        <v>12</v>
      </c>
      <c r="C35">
        <v>34</v>
      </c>
      <c r="D35" t="s">
        <v>79</v>
      </c>
      <c r="E35" s="3" t="s">
        <v>80</v>
      </c>
      <c r="F35" s="3">
        <f t="shared" si="0"/>
        <v>8</v>
      </c>
      <c r="G35" s="3">
        <f t="shared" si="1"/>
        <v>8</v>
      </c>
      <c r="H35" s="3">
        <f t="shared" si="2"/>
        <v>13.5</v>
      </c>
      <c r="I35" s="3">
        <f t="shared" si="3"/>
        <v>29.5</v>
      </c>
      <c r="J35" s="3">
        <f t="shared" si="4"/>
        <v>1</v>
      </c>
      <c r="K35" s="3"/>
      <c r="L35" s="4">
        <v>1</v>
      </c>
      <c r="M35" s="4">
        <v>8</v>
      </c>
      <c r="N35" s="4">
        <v>8</v>
      </c>
      <c r="O35" s="4">
        <v>16</v>
      </c>
      <c r="P35" s="5"/>
      <c r="Q35" s="4">
        <v>13.5</v>
      </c>
      <c r="R35" s="5"/>
      <c r="S35" s="4">
        <v>29.5</v>
      </c>
      <c r="T35" s="1" t="str">
        <f t="shared" si="5"/>
        <v>ok</v>
      </c>
      <c r="AC35" s="6"/>
    </row>
    <row r="36" spans="1:29" x14ac:dyDescent="0.25">
      <c r="A36" t="str">
        <f t="shared" si="6"/>
        <v>U2</v>
      </c>
      <c r="B36" t="s">
        <v>12</v>
      </c>
      <c r="C36">
        <v>35</v>
      </c>
      <c r="D36" t="s">
        <v>81</v>
      </c>
      <c r="E36" s="3" t="s">
        <v>82</v>
      </c>
      <c r="F36" s="3">
        <f t="shared" si="0"/>
        <v>5.5</v>
      </c>
      <c r="G36" s="3">
        <f t="shared" si="1"/>
        <v>5</v>
      </c>
      <c r="H36" s="3">
        <f t="shared" si="2"/>
        <v>9</v>
      </c>
      <c r="I36" s="3">
        <f t="shared" si="3"/>
        <v>19.5</v>
      </c>
      <c r="J36" s="3">
        <f t="shared" si="4"/>
        <v>1</v>
      </c>
      <c r="K36" s="3"/>
      <c r="L36" s="4">
        <v>4</v>
      </c>
      <c r="M36" s="4">
        <v>5.5</v>
      </c>
      <c r="N36" s="4">
        <v>5</v>
      </c>
      <c r="O36" s="4">
        <v>10.5</v>
      </c>
      <c r="P36" s="4">
        <v>9</v>
      </c>
      <c r="Q36" s="5"/>
      <c r="R36" s="5"/>
      <c r="S36" s="4">
        <v>19.5</v>
      </c>
      <c r="T36" s="1" t="str">
        <f t="shared" si="5"/>
        <v>ok</v>
      </c>
      <c r="AC36" s="6"/>
    </row>
    <row r="37" spans="1:29" x14ac:dyDescent="0.25">
      <c r="A37" t="str">
        <f t="shared" si="6"/>
        <v>U2</v>
      </c>
      <c r="B37" t="s">
        <v>12</v>
      </c>
      <c r="C37">
        <v>36</v>
      </c>
      <c r="D37" t="s">
        <v>83</v>
      </c>
      <c r="E37" s="3" t="s">
        <v>84</v>
      </c>
      <c r="F37" s="3">
        <f t="shared" si="0"/>
        <v>7</v>
      </c>
      <c r="G37" s="3">
        <f t="shared" si="1"/>
        <v>6</v>
      </c>
      <c r="H37" s="3">
        <f t="shared" si="2"/>
        <v>15</v>
      </c>
      <c r="I37" s="3">
        <f t="shared" si="3"/>
        <v>28</v>
      </c>
      <c r="J37" s="3">
        <f t="shared" si="4"/>
        <v>1</v>
      </c>
      <c r="K37" s="3"/>
      <c r="L37" s="4">
        <v>6</v>
      </c>
      <c r="M37" s="4">
        <v>5.5</v>
      </c>
      <c r="N37" s="4">
        <v>7</v>
      </c>
      <c r="O37" s="4">
        <v>13</v>
      </c>
      <c r="P37" s="4">
        <v>15</v>
      </c>
      <c r="Q37" s="5"/>
      <c r="R37" s="5"/>
      <c r="S37" s="4">
        <v>28</v>
      </c>
      <c r="T37" s="1" t="str">
        <f t="shared" si="5"/>
        <v>ok</v>
      </c>
      <c r="AC37" s="6"/>
    </row>
    <row r="38" spans="1:29" x14ac:dyDescent="0.25">
      <c r="A38" t="str">
        <f t="shared" si="6"/>
        <v>U2</v>
      </c>
      <c r="B38" t="s">
        <v>12</v>
      </c>
      <c r="C38">
        <v>37</v>
      </c>
      <c r="D38" t="s">
        <v>85</v>
      </c>
      <c r="E38" s="3" t="s">
        <v>86</v>
      </c>
      <c r="F38" s="3">
        <f t="shared" si="0"/>
        <v>6</v>
      </c>
      <c r="G38" s="3">
        <f t="shared" si="1"/>
        <v>6</v>
      </c>
      <c r="H38" s="3">
        <f t="shared" si="2"/>
        <v>10</v>
      </c>
      <c r="I38" s="3">
        <f t="shared" si="3"/>
        <v>22</v>
      </c>
      <c r="J38" s="3">
        <f t="shared" si="4"/>
        <v>1</v>
      </c>
      <c r="K38" s="3"/>
      <c r="L38" s="4">
        <v>4</v>
      </c>
      <c r="M38" s="4">
        <v>6</v>
      </c>
      <c r="N38" s="4">
        <v>6</v>
      </c>
      <c r="O38" s="4">
        <v>12</v>
      </c>
      <c r="P38" s="4">
        <v>10</v>
      </c>
      <c r="Q38" s="5"/>
      <c r="R38" s="5"/>
      <c r="S38" s="4">
        <v>22</v>
      </c>
      <c r="T38" s="1" t="str">
        <f t="shared" si="5"/>
        <v>ok</v>
      </c>
      <c r="AC38" s="6"/>
    </row>
  </sheetData>
  <autoFilter ref="A1:T38" xr:uid="{00000000-0009-0000-0000-000001000000}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konstans</vt:lpstr>
      <vt:lpstr>dinamikus</vt:lpstr>
      <vt:lpstr>dinamikus!_FilterDatabase_0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vetier</cp:lastModifiedBy>
  <cp:revision>6</cp:revision>
  <cp:lastPrinted>2019-12-16T17:53:19Z</cp:lastPrinted>
  <dcterms:created xsi:type="dcterms:W3CDTF">2019-12-16T08:39:34Z</dcterms:created>
  <dcterms:modified xsi:type="dcterms:W3CDTF">2019-12-18T11:19:19Z</dcterms:modified>
  <dc:language>en-IE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eets-banding">
    <vt:lpwstr/>
  </property>
  <property fmtid="{D5CDD505-2E9C-101B-9397-08002B2CF9AE}" pid="3" name="sheets-original-selection">
    <vt:lpwstr/>
  </property>
</Properties>
</file>